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理事会ﾚｼﾞﾒ　武藤総務委員長" sheetId="1" r:id="rId1"/>
    <sheet name="理事会ﾚｼﾞﾒ　栗原理事長" sheetId="2" r:id="rId2"/>
    <sheet name="理事会通知" sheetId="3" r:id="rId3"/>
    <sheet name="役員名簿" sheetId="4" r:id="rId4"/>
    <sheet name="理事･役員･支部長" sheetId="5" r:id="rId5"/>
    <sheet name="委員会名簿" sheetId="6" r:id="rId6"/>
  </sheets>
  <externalReferences>
    <externalReference r:id="rId9"/>
  </externalReferences>
  <definedNames>
    <definedName name="_xlnm.Print_Area" localSheetId="2">'理事会通知'!$A$1:$Y$42</definedName>
    <definedName name="_xlnm.Print_Titles" localSheetId="1">'理事会ﾚｼﾞﾒ　栗原理事長'!$8:$8</definedName>
    <definedName name="_xlnm.Print_Titles" localSheetId="0">'理事会ﾚｼﾞﾒ　武藤総務委員長'!$8:$8</definedName>
  </definedNames>
  <calcPr fullCalcOnLoad="1"/>
</workbook>
</file>

<file path=xl/sharedStrings.xml><?xml version="1.0" encoding="utf-8"?>
<sst xmlns="http://schemas.openxmlformats.org/spreadsheetml/2006/main" count="795" uniqueCount="458">
  <si>
    <t xml:space="preserve">開催日 </t>
  </si>
  <si>
    <t>開催場所</t>
  </si>
  <si>
    <t>組合事務所</t>
  </si>
  <si>
    <t>1．</t>
  </si>
  <si>
    <t>2．</t>
  </si>
  <si>
    <t>理事長挨拶</t>
  </si>
  <si>
    <t>報告事項</t>
  </si>
  <si>
    <t xml:space="preserve"> 全関 ･ 県工組関係</t>
  </si>
  <si>
    <t>□</t>
  </si>
  <si>
    <t>総務委員会</t>
  </si>
  <si>
    <t>技術委員会</t>
  </si>
  <si>
    <t>事業委員会</t>
  </si>
  <si>
    <t>文化広報委員会</t>
  </si>
  <si>
    <t>全関 ･ 県工組</t>
  </si>
  <si>
    <t>地区本部関係</t>
  </si>
  <si>
    <t>青年部会</t>
  </si>
  <si>
    <t>支部関係</t>
  </si>
  <si>
    <t>平塚支部</t>
  </si>
  <si>
    <t>茅ヶ崎支部</t>
  </si>
  <si>
    <t>大磯･二宮支部</t>
  </si>
  <si>
    <t>寒川支部</t>
  </si>
  <si>
    <t>調査業務関係</t>
  </si>
  <si>
    <t xml:space="preserve">   年度</t>
  </si>
  <si>
    <t xml:space="preserve">     月</t>
  </si>
  <si>
    <t xml:space="preserve">     日</t>
  </si>
  <si>
    <t>竣工調査</t>
  </si>
  <si>
    <t>2) 前年同月</t>
  </si>
  <si>
    <t xml:space="preserve">   曜日</t>
  </si>
  <si>
    <t>(1)</t>
  </si>
  <si>
    <t>(2)</t>
  </si>
  <si>
    <t>(3)</t>
  </si>
  <si>
    <t>(4)</t>
  </si>
  <si>
    <t>通産回数</t>
  </si>
  <si>
    <t>年度回数</t>
  </si>
  <si>
    <t xml:space="preserve">  理  事  会</t>
  </si>
  <si>
    <t>出席者         理事       /25    監事      /4</t>
  </si>
  <si>
    <t>神電工組平塚地区本部　</t>
  </si>
  <si>
    <t>湘南電設業協同組合</t>
  </si>
  <si>
    <t>理事長　原田　進</t>
  </si>
  <si>
    <t>下記日程によりまして、理事会を開催致しますので、万障お繰り合わせの上、</t>
  </si>
  <si>
    <t>ご出席の程お願い致します。</t>
  </si>
  <si>
    <t>記</t>
  </si>
  <si>
    <t>議　　題　　　　</t>
  </si>
  <si>
    <t>４月２２日（月）迄に組合事務所までご返信ください。</t>
  </si>
  <si>
    <t>　氏　　名　　　　　　　　　　　　　　　　　　　　　　　　　　　　　　　　　　　　</t>
  </si>
  <si>
    <t>　</t>
  </si>
  <si>
    <t>　４月2５日（木）　の　理　事　会に　　 出席・欠席　致します。</t>
  </si>
  <si>
    <t>理事・監事　各位</t>
  </si>
  <si>
    <t>平成２５年４月１６日</t>
  </si>
  <si>
    <t xml:space="preserve">１８：３0  開催 </t>
  </si>
  <si>
    <t>日　　時</t>
  </si>
  <si>
    <t>平成２５年　４月２５日（木）</t>
  </si>
  <si>
    <t>場　　所　</t>
  </si>
  <si>
    <t>組合事務所</t>
  </si>
  <si>
    <t>全日.全関・県工組報告</t>
  </si>
  <si>
    <t>地区本部・各委員会・部会・各支部報告</t>
  </si>
  <si>
    <t>調査業務報告</t>
  </si>
  <si>
    <t>平成２５年度通常総会議案書審議</t>
  </si>
  <si>
    <t>地区本部通常総会役割分担及びスケジュールについて</t>
  </si>
  <si>
    <t>その他</t>
  </si>
  <si>
    <t>1．</t>
  </si>
  <si>
    <t>2．</t>
  </si>
  <si>
    <t>3．</t>
  </si>
  <si>
    <t>4．</t>
  </si>
  <si>
    <t>5．</t>
  </si>
  <si>
    <t>6．</t>
  </si>
  <si>
    <t>０４６３‐５５‐５９９１</t>
  </si>
  <si>
    <t>湘電協発第 7号</t>
  </si>
  <si>
    <r>
      <t>　</t>
    </r>
    <r>
      <rPr>
        <sz val="20"/>
        <color indexed="10"/>
        <rFont val="HG丸ｺﾞｼｯｸM-PRO"/>
        <family val="3"/>
      </rPr>
      <t xml:space="preserve">第4２２回 </t>
    </r>
    <r>
      <rPr>
        <sz val="20"/>
        <color indexed="8"/>
        <rFont val="HG丸ｺﾞｼｯｸM-PRO"/>
        <family val="3"/>
      </rPr>
      <t>理事会開催通知</t>
    </r>
  </si>
  <si>
    <r>
      <rPr>
        <sz val="11"/>
        <color indexed="10"/>
        <rFont val="HG丸ｺﾞｼｯｸM-PRO"/>
        <family val="3"/>
      </rPr>
      <t>１8：００　集合</t>
    </r>
    <r>
      <rPr>
        <sz val="11"/>
        <color indexed="8"/>
        <rFont val="HG丸ｺﾞｼｯｸM-PRO"/>
        <family val="3"/>
      </rPr>
      <t>　　</t>
    </r>
  </si>
  <si>
    <t xml:space="preserve"> Ｅメール</t>
  </si>
  <si>
    <t xml:space="preserve">  FAX　</t>
  </si>
  <si>
    <r>
      <t>恐れ入りますが、食事の準備をさせて頂く都合上、</t>
    </r>
    <r>
      <rPr>
        <u val="single"/>
        <sz val="11"/>
        <color indexed="8"/>
        <rFont val="HG丸ｺﾞｼｯｸM-PRO"/>
        <family val="3"/>
      </rPr>
      <t>出欠のお返事をメール又はＦＡＸにて、</t>
    </r>
  </si>
  <si>
    <t>soum@denki-shonan.com</t>
  </si>
  <si>
    <t>備考</t>
  </si>
  <si>
    <t>東和電気㈱</t>
  </si>
  <si>
    <t>㈱丘電機</t>
  </si>
  <si>
    <t>㈲明光電機</t>
  </si>
  <si>
    <t>原　　賢治</t>
  </si>
  <si>
    <t>㈲あきでん</t>
  </si>
  <si>
    <t>㈱原電気商工</t>
  </si>
  <si>
    <t>㈱栗原電設</t>
  </si>
  <si>
    <t>栗原　博己</t>
  </si>
  <si>
    <t>㈱山本電工</t>
  </si>
  <si>
    <t>山本　貴之</t>
  </si>
  <si>
    <t>ヒカリ電設㈱</t>
  </si>
  <si>
    <t>㈲サンライフ</t>
  </si>
  <si>
    <t>山本　　馨</t>
  </si>
  <si>
    <t>㈲辰巳電気</t>
  </si>
  <si>
    <t>㈲東湘電設</t>
  </si>
  <si>
    <t>石田　昌弘</t>
  </si>
  <si>
    <t>東海電機㈱</t>
  </si>
  <si>
    <t>湘南テクノス㈱</t>
  </si>
  <si>
    <t>㈱武井電機</t>
  </si>
  <si>
    <t>武井　雅夫</t>
  </si>
  <si>
    <t>青年部</t>
  </si>
  <si>
    <t>㈲森電気商会</t>
  </si>
  <si>
    <t>茅ヶ崎東光電気（株）</t>
  </si>
  <si>
    <t>ヤンテック㈱</t>
  </si>
  <si>
    <t>㈲荒牧電気工業所</t>
  </si>
  <si>
    <t>〃</t>
  </si>
  <si>
    <t>　</t>
  </si>
  <si>
    <t>メイデン㈱</t>
  </si>
  <si>
    <t>岡田　信一</t>
  </si>
  <si>
    <t>㈱弘電社</t>
  </si>
  <si>
    <t>高橋電気㈱</t>
  </si>
  <si>
    <t>高橋　浩元</t>
  </si>
  <si>
    <t>釜津田電機商会</t>
  </si>
  <si>
    <t>大磯・二宮支部</t>
  </si>
  <si>
    <t>㈲井上電器商会</t>
  </si>
  <si>
    <t>井上　義秋</t>
  </si>
  <si>
    <t>㈲大協電設工業</t>
  </si>
  <si>
    <t>高橋　正宣</t>
  </si>
  <si>
    <t>㈲博永電業社</t>
  </si>
  <si>
    <t>青木　誠二</t>
  </si>
  <si>
    <t>㈲菅沼電気計装</t>
  </si>
  <si>
    <t>菅沼　久美</t>
  </si>
  <si>
    <t>㈲三恵電設</t>
  </si>
  <si>
    <t>今泉　　進</t>
  </si>
  <si>
    <t>㈲松本電設</t>
  </si>
  <si>
    <t>サン電工</t>
  </si>
  <si>
    <t>会社名</t>
  </si>
  <si>
    <t>氏名</t>
  </si>
  <si>
    <t>支部</t>
  </si>
  <si>
    <t>役職</t>
  </si>
  <si>
    <t>出欠</t>
  </si>
  <si>
    <t xml:space="preserve">                      湘南電設業協同組合</t>
  </si>
  <si>
    <t xml:space="preserve">                 神電工組　平塚地区本部</t>
  </si>
  <si>
    <t xml:space="preserve">                                         平成２５，２６年度新役員名簿</t>
  </si>
  <si>
    <t>文化広報</t>
  </si>
  <si>
    <t>事業委員長</t>
  </si>
  <si>
    <t>NO</t>
  </si>
  <si>
    <t>　</t>
  </si>
  <si>
    <t>〃</t>
  </si>
  <si>
    <t>㈲あきでん</t>
  </si>
  <si>
    <t>㈲サンライフ</t>
  </si>
  <si>
    <t>ヤンテック㈱</t>
  </si>
  <si>
    <t>副理事長</t>
  </si>
  <si>
    <t>技術副委員長</t>
  </si>
  <si>
    <t>事業副委員長</t>
  </si>
  <si>
    <t>専務理事</t>
  </si>
  <si>
    <t>青年部部長</t>
  </si>
  <si>
    <t>理事長</t>
  </si>
  <si>
    <t>総務委員長</t>
  </si>
  <si>
    <t>役  員</t>
  </si>
  <si>
    <t>運営委員会</t>
  </si>
  <si>
    <t xml:space="preserve"> 役 職 名</t>
  </si>
  <si>
    <t xml:space="preserve"> 会 社 名</t>
  </si>
  <si>
    <t xml:space="preserve"> 氏    名</t>
  </si>
  <si>
    <t xml:space="preserve"> 県 工 組</t>
  </si>
  <si>
    <t xml:space="preserve"> 役職名</t>
  </si>
  <si>
    <t xml:space="preserve"> 会社名</t>
  </si>
  <si>
    <t xml:space="preserve"> 氏  名</t>
  </si>
  <si>
    <t xml:space="preserve"> 理事長</t>
  </si>
  <si>
    <t>茅ヶ崎東光電気㈱</t>
  </si>
  <si>
    <t xml:space="preserve"> 常務理事 〔 総務委員 〕</t>
  </si>
  <si>
    <t>原田　　進</t>
  </si>
  <si>
    <t xml:space="preserve"> 副理事長〔担当〕</t>
  </si>
  <si>
    <t xml:space="preserve"> 副理事長</t>
  </si>
  <si>
    <t xml:space="preserve"> 理事 〔 技術委員長〕</t>
  </si>
  <si>
    <t>矢野　嘉哉</t>
  </si>
  <si>
    <t>㈱弘電社</t>
  </si>
  <si>
    <t>武藤　博明</t>
  </si>
  <si>
    <t xml:space="preserve"> 理事 〔 事業委員 〕</t>
  </si>
  <si>
    <t>森　　　勉</t>
  </si>
  <si>
    <t xml:space="preserve"> 専務理事</t>
  </si>
  <si>
    <t>森　　誠司</t>
  </si>
  <si>
    <t xml:space="preserve"> 委　員</t>
  </si>
  <si>
    <t>㈱電設センター</t>
  </si>
  <si>
    <t>北本　吉一</t>
  </si>
  <si>
    <t xml:space="preserve"> 原　　康二</t>
  </si>
  <si>
    <t>㈲有賀電気工事</t>
  </si>
  <si>
    <t>有賀　哲男</t>
  </si>
  <si>
    <t>委員長</t>
  </si>
  <si>
    <t xml:space="preserve"> 原　　　俊</t>
  </si>
  <si>
    <t>㈲大協電設工業</t>
  </si>
  <si>
    <t xml:space="preserve"> 担当役員</t>
  </si>
  <si>
    <t xml:space="preserve"> 原　　博章</t>
  </si>
  <si>
    <t>㈱サン電工</t>
  </si>
  <si>
    <t>山口　英雄</t>
  </si>
  <si>
    <t>総務委員長</t>
  </si>
  <si>
    <t xml:space="preserve"> 森　　　勉</t>
  </si>
  <si>
    <t>青木電設㈱</t>
  </si>
  <si>
    <t>五十嵐　庄平</t>
  </si>
  <si>
    <t>事業委員長</t>
  </si>
  <si>
    <t>メイデン㈱</t>
  </si>
  <si>
    <t xml:space="preserve"> 岡田　信一</t>
  </si>
  <si>
    <t>原澤　正侑</t>
  </si>
  <si>
    <t>技術委員長</t>
  </si>
  <si>
    <t xml:space="preserve"> 高橋　正宣</t>
  </si>
  <si>
    <t>神奈川電設㈱</t>
  </si>
  <si>
    <t>大森　竜太郎</t>
  </si>
  <si>
    <t>文化広報委員長</t>
  </si>
  <si>
    <t xml:space="preserve"> 釜津田　輝夫</t>
  </si>
  <si>
    <t>青年部会長</t>
  </si>
  <si>
    <t>□</t>
  </si>
  <si>
    <t>支部長</t>
  </si>
  <si>
    <t xml:space="preserve"> 支部名</t>
  </si>
  <si>
    <t xml:space="preserve"> 支部長</t>
  </si>
  <si>
    <t xml:space="preserve"> 副支部長</t>
  </si>
  <si>
    <t xml:space="preserve"> 会  計</t>
  </si>
  <si>
    <t xml:space="preserve"> 平塚支部</t>
  </si>
  <si>
    <t xml:space="preserve"> 副理事長〔担当〕</t>
  </si>
  <si>
    <t xml:space="preserve"> 武藤　博明</t>
  </si>
  <si>
    <t xml:space="preserve"> 茅ヶ崎支部</t>
  </si>
  <si>
    <t>杉崎電気商会</t>
  </si>
  <si>
    <t>杉崎　　浩</t>
  </si>
  <si>
    <t xml:space="preserve"> 委員長</t>
  </si>
  <si>
    <t>原　　　俊</t>
  </si>
  <si>
    <t xml:space="preserve"> 寒川支部</t>
  </si>
  <si>
    <t xml:space="preserve"> 副委員長</t>
  </si>
  <si>
    <t xml:space="preserve"> 辰巳　和男</t>
  </si>
  <si>
    <t xml:space="preserve"> 大磯･二宮支部</t>
  </si>
  <si>
    <t>釜津田　輝夫</t>
  </si>
  <si>
    <t xml:space="preserve"> ㈲アイディー</t>
  </si>
  <si>
    <t xml:space="preserve"> 石川　廣司</t>
  </si>
  <si>
    <t xml:space="preserve"> ㈲松本電設</t>
  </si>
  <si>
    <t xml:space="preserve"> 松本　好司</t>
  </si>
  <si>
    <t>班長 ･ 理事</t>
  </si>
  <si>
    <t xml:space="preserve"> </t>
  </si>
  <si>
    <t>荒牧　勝巳</t>
  </si>
  <si>
    <t xml:space="preserve"> ㈲熊沢電気商会</t>
  </si>
  <si>
    <t xml:space="preserve"> 熊澤　義昭</t>
  </si>
  <si>
    <t xml:space="preserve"> 班名 〔 平塚支部 〕</t>
  </si>
  <si>
    <t xml:space="preserve"> 班   長</t>
  </si>
  <si>
    <t xml:space="preserve">  理   事  〔 15名 〕</t>
  </si>
  <si>
    <t xml:space="preserve"> ㈲門間電設</t>
  </si>
  <si>
    <t xml:space="preserve"> 門間　国衛</t>
  </si>
  <si>
    <t xml:space="preserve"> 豊中</t>
  </si>
  <si>
    <t xml:space="preserve"> ㈱小室栄電社</t>
  </si>
  <si>
    <t xml:space="preserve"> 小室　満政</t>
  </si>
  <si>
    <t xml:space="preserve"> 金田</t>
  </si>
  <si>
    <t>金子　世柱</t>
  </si>
  <si>
    <t xml:space="preserve"> 白井電気商会</t>
  </si>
  <si>
    <t xml:space="preserve"> 白井　一夫</t>
  </si>
  <si>
    <t xml:space="preserve"> 旭東</t>
  </si>
  <si>
    <t xml:space="preserve"> ㈱武井電機</t>
  </si>
  <si>
    <t xml:space="preserve"> 武井　雅夫</t>
  </si>
  <si>
    <t xml:space="preserve"> 旭西</t>
  </si>
  <si>
    <t xml:space="preserve"> 柏木電気商会</t>
  </si>
  <si>
    <t xml:space="preserve"> 柏木　　博</t>
  </si>
  <si>
    <t xml:space="preserve"> 神田</t>
  </si>
  <si>
    <t>㈲弘立電設</t>
  </si>
  <si>
    <t xml:space="preserve"> 米富士電気商会</t>
  </si>
  <si>
    <t xml:space="preserve"> 米山　房弘</t>
  </si>
  <si>
    <t xml:space="preserve"> 港</t>
  </si>
  <si>
    <t xml:space="preserve"> 家永電設</t>
  </si>
  <si>
    <t xml:space="preserve"> 家永　三盛</t>
  </si>
  <si>
    <t xml:space="preserve"> 花水</t>
  </si>
  <si>
    <t xml:space="preserve"> 東海電機㈱</t>
  </si>
  <si>
    <t xml:space="preserve"> 大熊　俊仁</t>
  </si>
  <si>
    <t xml:space="preserve"> 江陽</t>
  </si>
  <si>
    <t xml:space="preserve"> ㈲井上電器商会</t>
  </si>
  <si>
    <t xml:space="preserve"> 井上　義秋</t>
  </si>
  <si>
    <t xml:space="preserve"> 富士見</t>
  </si>
  <si>
    <t xml:space="preserve"> 大野</t>
  </si>
  <si>
    <t xml:space="preserve"> 班名 〔茅ヶ崎支部〕</t>
  </si>
  <si>
    <t xml:space="preserve">  理   事  〔 6名 〕</t>
  </si>
  <si>
    <t>文化・広報委員会（案）</t>
  </si>
  <si>
    <t xml:space="preserve"> 専務理事〔担当〕</t>
  </si>
  <si>
    <t>森　　　誠司</t>
  </si>
  <si>
    <t>原　　　博章</t>
  </si>
  <si>
    <t xml:space="preserve"> 会長</t>
  </si>
  <si>
    <t xml:space="preserve"> 副会長</t>
  </si>
  <si>
    <t>又城　達起</t>
  </si>
  <si>
    <t>㈲熊井電設</t>
  </si>
  <si>
    <t>熊井　公昭</t>
  </si>
  <si>
    <t>㈱菅原電気</t>
  </si>
  <si>
    <t>菅原　　崇</t>
  </si>
  <si>
    <t>㈲マルキ電機</t>
  </si>
  <si>
    <t>杉原　伸明</t>
  </si>
  <si>
    <t>北本　孝昭</t>
  </si>
  <si>
    <t>㈱武藤電気商会</t>
  </si>
  <si>
    <t>武藤　正典</t>
  </si>
  <si>
    <t xml:space="preserve"> 会 計</t>
  </si>
  <si>
    <t>今井　政晃</t>
  </si>
  <si>
    <t xml:space="preserve"> 班名 〔大磯･二宮〕</t>
  </si>
  <si>
    <t xml:space="preserve">  理   事  〔 2名 〕</t>
  </si>
  <si>
    <t>㈲博永電業社</t>
  </si>
  <si>
    <t xml:space="preserve"> 監 事</t>
  </si>
  <si>
    <t>㈲松本電設</t>
  </si>
  <si>
    <t>松本　英裕</t>
  </si>
  <si>
    <t xml:space="preserve"> 大磯</t>
  </si>
  <si>
    <t xml:space="preserve"> 顧 問</t>
  </si>
  <si>
    <t xml:space="preserve"> 二宮</t>
  </si>
  <si>
    <t xml:space="preserve"> 班名 〔寒川〕</t>
  </si>
  <si>
    <t xml:space="preserve">   A</t>
  </si>
  <si>
    <t xml:space="preserve">   B</t>
  </si>
  <si>
    <t>□</t>
  </si>
  <si>
    <t>監事 〔 各支部から１名 〕</t>
  </si>
  <si>
    <t xml:space="preserve"> 支 部 名</t>
  </si>
  <si>
    <t xml:space="preserve"> 監   事</t>
  </si>
  <si>
    <t xml:space="preserve"> 大磯二宮支部</t>
  </si>
  <si>
    <t xml:space="preserve"> 委員長</t>
  </si>
  <si>
    <t xml:space="preserve"> 副委員長</t>
  </si>
  <si>
    <t xml:space="preserve"> 委　員</t>
  </si>
  <si>
    <t>25年｡26年度 理事･役員･支部長</t>
  </si>
  <si>
    <t xml:space="preserve"> 第1</t>
  </si>
  <si>
    <t xml:space="preserve"> 第2</t>
  </si>
  <si>
    <t xml:space="preserve"> 第3</t>
  </si>
  <si>
    <t xml:space="preserve"> 第4</t>
  </si>
  <si>
    <t xml:space="preserve"> 第5</t>
  </si>
  <si>
    <t xml:space="preserve"> 第6</t>
  </si>
  <si>
    <t xml:space="preserve"> 茅ヶ崎東光電気㈱</t>
  </si>
  <si>
    <t xml:space="preserve"> ㈱栗原電設</t>
  </si>
  <si>
    <t xml:space="preserve"> ㈱弘電社</t>
  </si>
  <si>
    <t xml:space="preserve"> 湘南テクノス㈱</t>
  </si>
  <si>
    <t xml:space="preserve"> ヤンテック㈱</t>
  </si>
  <si>
    <t xml:space="preserve"> ㈱原電気商工</t>
  </si>
  <si>
    <t xml:space="preserve"> ㈲あきでん</t>
  </si>
  <si>
    <t xml:space="preserve"> 東和電気㈱</t>
  </si>
  <si>
    <t xml:space="preserve"> ㈱武井電機</t>
  </si>
  <si>
    <t xml:space="preserve"> ㈲森電気商会</t>
  </si>
  <si>
    <t xml:space="preserve"> メイデン㈱</t>
  </si>
  <si>
    <t xml:space="preserve"> ㈲大協電設工業</t>
  </si>
  <si>
    <t xml:space="preserve"> 釜津田電機商会</t>
  </si>
  <si>
    <t xml:space="preserve"> ㈱山本電工</t>
  </si>
  <si>
    <t xml:space="preserve"> ヒカリ電設㈱</t>
  </si>
  <si>
    <t xml:space="preserve"> ㈲サンライフ</t>
  </si>
  <si>
    <t xml:space="preserve"> ㈲東湘電設</t>
  </si>
  <si>
    <t xml:space="preserve"> ㈲弘立電設</t>
  </si>
  <si>
    <t xml:space="preserve"> ㈱丘電機</t>
  </si>
  <si>
    <t xml:space="preserve"> ㈲明光電機</t>
  </si>
  <si>
    <t xml:space="preserve"> ㈱電興設備</t>
  </si>
  <si>
    <t xml:space="preserve"> ㈲美住電工</t>
  </si>
  <si>
    <t xml:space="preserve"> ㈲田畑電気商会</t>
  </si>
  <si>
    <t xml:space="preserve"> ㈲英光電気</t>
  </si>
  <si>
    <t xml:space="preserve"> 米富士電気商会</t>
  </si>
  <si>
    <t xml:space="preserve"> ㈲ひとし電気産業</t>
  </si>
  <si>
    <t xml:space="preserve"> 花電工</t>
  </si>
  <si>
    <t xml:space="preserve"> ㈲井上電器商会</t>
  </si>
  <si>
    <t xml:space="preserve"> 班   長</t>
  </si>
  <si>
    <t xml:space="preserve"> ㈲博永電業社</t>
  </si>
  <si>
    <t xml:space="preserve"> ㈲菅沼電気計装</t>
  </si>
  <si>
    <t xml:space="preserve"> ㈲三恵電設</t>
  </si>
  <si>
    <t xml:space="preserve"> ㈱サン電工</t>
  </si>
  <si>
    <t xml:space="preserve"> ㈲松本電設</t>
  </si>
  <si>
    <t xml:space="preserve"> 原田　進</t>
  </si>
  <si>
    <t xml:space="preserve"> 栗原　博己</t>
  </si>
  <si>
    <t xml:space="preserve"> 武藤　博明</t>
  </si>
  <si>
    <t xml:space="preserve"> 森　　誠司</t>
  </si>
  <si>
    <t xml:space="preserve"> 矢野　嘉哉</t>
  </si>
  <si>
    <t xml:space="preserve"> 原　康二</t>
  </si>
  <si>
    <t xml:space="preserve"> 原　　俊</t>
  </si>
  <si>
    <t xml:space="preserve"> 原　博章</t>
  </si>
  <si>
    <t xml:space="preserve"> 武井　雅夫</t>
  </si>
  <si>
    <t xml:space="preserve"> 東海電機㈱</t>
  </si>
  <si>
    <t xml:space="preserve"> 杉崎電気商会</t>
  </si>
  <si>
    <t xml:space="preserve"> ㈲荒牧電気工業所</t>
  </si>
  <si>
    <t xml:space="preserve"> 高橋電気㈱</t>
  </si>
  <si>
    <t xml:space="preserve"> 青木電設㈱</t>
  </si>
  <si>
    <t xml:space="preserve"> ㈱栗原電設</t>
  </si>
  <si>
    <t xml:space="preserve"> ㈲辰巳電気</t>
  </si>
  <si>
    <t xml:space="preserve"> 大熊　俊仁</t>
  </si>
  <si>
    <t xml:space="preserve"> 杉崎　　浩</t>
  </si>
  <si>
    <t xml:space="preserve"> 青木　誠二</t>
  </si>
  <si>
    <t xml:space="preserve"> 井上　義秋</t>
  </si>
  <si>
    <t xml:space="preserve"> 山本　貴之</t>
  </si>
  <si>
    <t xml:space="preserve"> 金子　世柱</t>
  </si>
  <si>
    <t xml:space="preserve"> 山本　　馨</t>
  </si>
  <si>
    <t xml:space="preserve"> 石田　昌弘</t>
  </si>
  <si>
    <t xml:space="preserve"> 原　　博章</t>
  </si>
  <si>
    <t xml:space="preserve"> 原澤　正侑</t>
  </si>
  <si>
    <t xml:space="preserve"> 原　　賢治</t>
  </si>
  <si>
    <t xml:space="preserve"> 原田　　進</t>
  </si>
  <si>
    <t xml:space="preserve"> 岡田　信一</t>
  </si>
  <si>
    <t xml:space="preserve"> 荒牧　勝巳</t>
  </si>
  <si>
    <t xml:space="preserve"> 高橋　浩元</t>
  </si>
  <si>
    <t xml:space="preserve"> 釜津田　輝夫</t>
  </si>
  <si>
    <t xml:space="preserve"> 高橋　正宣</t>
  </si>
  <si>
    <t xml:space="preserve"> 五十嵐　庄平</t>
  </si>
  <si>
    <t xml:space="preserve"> 鈴木　　務</t>
  </si>
  <si>
    <t xml:space="preserve"> 原　　康二</t>
  </si>
  <si>
    <t xml:space="preserve"> 辰巳　和男</t>
  </si>
  <si>
    <t xml:space="preserve"> 森　　　勉</t>
  </si>
  <si>
    <t xml:space="preserve"> 又城　雅弘</t>
  </si>
  <si>
    <t xml:space="preserve"> 栗原　正光</t>
  </si>
  <si>
    <t xml:space="preserve"> 田畑　泰雄</t>
  </si>
  <si>
    <t xml:space="preserve"> 吉森　英雄</t>
  </si>
  <si>
    <t xml:space="preserve"> 米山　房弘</t>
  </si>
  <si>
    <t xml:space="preserve"> 三橋　　均</t>
  </si>
  <si>
    <t xml:space="preserve"> 花山　　悟</t>
  </si>
  <si>
    <t xml:space="preserve"> 菅沼　久美</t>
  </si>
  <si>
    <t xml:space="preserve"> 今泉　　進</t>
  </si>
  <si>
    <t xml:space="preserve"> 山口　英雄</t>
  </si>
  <si>
    <t xml:space="preserve"> 松本　好司</t>
  </si>
  <si>
    <t xml:space="preserve"> 原　　博章</t>
  </si>
  <si>
    <t xml:space="preserve"> 原　　　　俊</t>
  </si>
  <si>
    <t xml:space="preserve"> 森　　　　勉</t>
  </si>
  <si>
    <t xml:space="preserve"> 釜津田輝夫</t>
  </si>
  <si>
    <t xml:space="preserve"> 井上　義秋</t>
  </si>
  <si>
    <t>大磯･二宮支部長</t>
  </si>
  <si>
    <t>寒川支部長</t>
  </si>
  <si>
    <t>寒川副支部長</t>
  </si>
  <si>
    <t xml:space="preserve"> 監事</t>
  </si>
  <si>
    <t xml:space="preserve">  〃</t>
  </si>
  <si>
    <t>　監 事</t>
  </si>
  <si>
    <t>技術委員長</t>
  </si>
  <si>
    <t>茅ヶ崎支部長              文化広報副委員長</t>
  </si>
  <si>
    <t>平塚支部長                   総務副委員長</t>
  </si>
  <si>
    <t>武藤</t>
  </si>
  <si>
    <t>理事会前にすること</t>
  </si>
  <si>
    <t>☆</t>
  </si>
  <si>
    <t>出欠のサインをもらう　遅れてきた人の分まで記入する</t>
  </si>
  <si>
    <t>栗原　</t>
  </si>
  <si>
    <t>3．</t>
  </si>
  <si>
    <t xml:space="preserve"> 議   題</t>
  </si>
  <si>
    <t>4．</t>
  </si>
  <si>
    <t xml:space="preserve"> その他</t>
  </si>
  <si>
    <t>五十嵐　</t>
  </si>
  <si>
    <t>栗原理事長</t>
  </si>
  <si>
    <t>森</t>
  </si>
  <si>
    <t>栗原</t>
  </si>
  <si>
    <t>矢野　</t>
  </si>
  <si>
    <t>大友</t>
  </si>
  <si>
    <t>坂井</t>
  </si>
  <si>
    <t>原　俊</t>
  </si>
  <si>
    <t>長井</t>
  </si>
  <si>
    <t>藤野</t>
  </si>
  <si>
    <t>山本</t>
  </si>
  <si>
    <t>議　事　事　項</t>
  </si>
  <si>
    <t>議　　　　題</t>
  </si>
  <si>
    <t>決議事項・備考</t>
  </si>
  <si>
    <t>）</t>
  </si>
  <si>
    <t>(木)</t>
  </si>
  <si>
    <t>平成２９年７月２０日（木）</t>
  </si>
  <si>
    <t>事務局夏季休暇について</t>
  </si>
  <si>
    <t>安全衛生推進大会について</t>
  </si>
  <si>
    <t>川上</t>
  </si>
  <si>
    <t>5．</t>
  </si>
  <si>
    <t>武藤総務委員長</t>
  </si>
  <si>
    <t>3．</t>
  </si>
  <si>
    <t>請負工事代金</t>
  </si>
  <si>
    <t>調査業務・請負工事関係</t>
  </si>
  <si>
    <t>その他</t>
  </si>
  <si>
    <t>6．</t>
  </si>
  <si>
    <t>　</t>
  </si>
  <si>
    <t>(水)</t>
  </si>
  <si>
    <t>平成31年3月20日（水）</t>
  </si>
  <si>
    <t>出席者         理事       /24    監事      /4</t>
  </si>
  <si>
    <t>1）1月分</t>
  </si>
  <si>
    <t>平成31年度通常総会議案書協議</t>
  </si>
  <si>
    <r>
      <t>地区本部通常総会役割分担及びスケジュールについて　　　　</t>
    </r>
    <r>
      <rPr>
        <sz val="11"/>
        <color indexed="10"/>
        <rFont val="ＭＳ Ｐ明朝"/>
        <family val="1"/>
      </rPr>
      <t>スケジュールについては画面をご覧下さい。まだ決まっていない部分は文字の色がグレーに</t>
    </r>
  </si>
  <si>
    <t>　　　　　　　　　　なっています。</t>
  </si>
  <si>
    <t>健康診断についてですが、平成30年度の実績は画面をご覧下さい。平成31年は６月12日です。</t>
  </si>
  <si>
    <t>後日組合員にFAXします。</t>
  </si>
  <si>
    <t>本日は、遅参してしまいまして申し訳ありませんでした。暖かい日があったり、寒い日があったりとしますので、健康管理をしっかりと</t>
  </si>
  <si>
    <t>行って頂きたいと思います。　　また、5月には総会もありますので、どうぞよろしくお願い致します。</t>
  </si>
  <si>
    <t>東京電力のｶﾞｽﾌﾟﾗﾝ申込書の件の報告。</t>
  </si>
  <si>
    <t>委員会が開催されていません。</t>
  </si>
  <si>
    <t>報告なし</t>
  </si>
  <si>
    <t>2月22日に委員会が開催。新しいﾆｭｰｽ神奈川の件について、来期も女性従業員のｲﾝﾀﾋﾞｭｰを行います。</t>
  </si>
  <si>
    <t>特になし</t>
  </si>
  <si>
    <t>4月10日に耐圧試験がありますので、関係者の皆さま　どうぞよろしくお願いします。</t>
  </si>
  <si>
    <t>二宮　桜ﾗｲﾄｱｯﾌﾟについて報告</t>
  </si>
  <si>
    <t>4月20日に総会、懇親会を行います。</t>
  </si>
  <si>
    <t>森専務より説明</t>
  </si>
  <si>
    <t>2020年に向けて社会の仕組みがいろいろと変わってくるので、その為の説明会・勉強会等を開催してはそうか？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</si>
</sst>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¥&quot;\ #,##0_);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20"/>
      <color indexed="8"/>
      <name val="HG丸ｺﾞｼｯｸM-PRO"/>
      <family val="3"/>
    </font>
    <font>
      <sz val="20"/>
      <color indexed="10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12"/>
      <name val="ＭＳ Ｐゴシック"/>
      <family val="3"/>
    </font>
    <font>
      <sz val="14"/>
      <color indexed="12"/>
      <name val="HG丸ｺﾞｼｯｸM-PRO"/>
      <family val="3"/>
    </font>
    <font>
      <sz val="10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2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Dot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43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2" xfId="0" applyFont="1" applyBorder="1" applyAlignment="1">
      <alignment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vertical="center" shrinkToFit="1"/>
    </xf>
    <xf numFmtId="0" fontId="10" fillId="0" borderId="3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6" xfId="0" applyFont="1" applyBorder="1" applyAlignment="1">
      <alignment vertical="center" shrinkToFit="1"/>
    </xf>
    <xf numFmtId="0" fontId="10" fillId="0" borderId="48" xfId="0" applyFont="1" applyBorder="1" applyAlignment="1">
      <alignment vertical="center"/>
    </xf>
    <xf numFmtId="0" fontId="10" fillId="0" borderId="32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49" xfId="0" applyFont="1" applyBorder="1" applyAlignment="1">
      <alignment vertical="center"/>
    </xf>
    <xf numFmtId="0" fontId="10" fillId="0" borderId="44" xfId="0" applyFont="1" applyBorder="1" applyAlignment="1">
      <alignment vertical="center" shrinkToFit="1"/>
    </xf>
    <xf numFmtId="0" fontId="10" fillId="0" borderId="13" xfId="0" applyFont="1" applyBorder="1" applyAlignment="1">
      <alignment horizontal="left" vertical="center"/>
    </xf>
    <xf numFmtId="0" fontId="10" fillId="0" borderId="50" xfId="0" applyFont="1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9" fillId="0" borderId="4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67" fillId="0" borderId="4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48" xfId="0" applyFont="1" applyBorder="1" applyAlignment="1" quotePrefix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68" fillId="0" borderId="48" xfId="0" applyFont="1" applyBorder="1" applyAlignment="1">
      <alignment vertical="center"/>
    </xf>
    <xf numFmtId="0" fontId="16" fillId="0" borderId="48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23" fillId="0" borderId="48" xfId="0" applyFont="1" applyBorder="1" applyAlignment="1">
      <alignment vertical="center"/>
    </xf>
    <xf numFmtId="38" fontId="16" fillId="0" borderId="48" xfId="49" applyFont="1" applyBorder="1" applyAlignment="1">
      <alignment vertical="center"/>
    </xf>
    <xf numFmtId="177" fontId="16" fillId="0" borderId="48" xfId="0" applyNumberFormat="1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 quotePrefix="1">
      <alignment horizontal="right" vertical="center"/>
    </xf>
    <xf numFmtId="0" fontId="25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16" fillId="0" borderId="48" xfId="0" applyFont="1" applyBorder="1" applyAlignment="1" quotePrefix="1">
      <alignment vertical="center"/>
    </xf>
    <xf numFmtId="0" fontId="69" fillId="0" borderId="0" xfId="0" applyFont="1" applyAlignment="1">
      <alignment vertical="center"/>
    </xf>
    <xf numFmtId="0" fontId="9" fillId="0" borderId="54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177" fontId="16" fillId="0" borderId="48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48" xfId="0" applyFont="1" applyBorder="1" applyAlignment="1">
      <alignment vertical="center"/>
    </xf>
    <xf numFmtId="0" fontId="70" fillId="0" borderId="48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47" fillId="0" borderId="48" xfId="0" applyFont="1" applyBorder="1" applyAlignment="1">
      <alignment vertical="center"/>
    </xf>
    <xf numFmtId="0" fontId="71" fillId="0" borderId="48" xfId="0" applyFont="1" applyBorder="1" applyAlignment="1">
      <alignment vertical="center"/>
    </xf>
    <xf numFmtId="0" fontId="22" fillId="0" borderId="4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7</xdr:row>
      <xdr:rowOff>19050</xdr:rowOff>
    </xdr:from>
    <xdr:to>
      <xdr:col>13</xdr:col>
      <xdr:colOff>9525</xdr:colOff>
      <xdr:row>48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3514725" y="1619250"/>
          <a:ext cx="0" cy="9353550"/>
        </a:xfrm>
        <a:prstGeom prst="line">
          <a:avLst/>
        </a:prstGeom>
        <a:noFill/>
        <a:ln w="3175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3</xdr:row>
      <xdr:rowOff>0</xdr:rowOff>
    </xdr:from>
    <xdr:to>
      <xdr:col>26</xdr:col>
      <xdr:colOff>85725</xdr:colOff>
      <xdr:row>4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4210050" y="685800"/>
          <a:ext cx="2476500" cy="238125"/>
        </a:xfrm>
        <a:prstGeom prst="rect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228600</xdr:colOff>
      <xdr:row>7</xdr:row>
      <xdr:rowOff>9525</xdr:rowOff>
    </xdr:from>
    <xdr:to>
      <xdr:col>40</xdr:col>
      <xdr:colOff>9525</xdr:colOff>
      <xdr:row>43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458325" y="1609725"/>
          <a:ext cx="9525" cy="8220075"/>
        </a:xfrm>
        <a:prstGeom prst="line">
          <a:avLst/>
        </a:prstGeom>
        <a:noFill/>
        <a:ln w="3175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</xdr:row>
      <xdr:rowOff>219075</xdr:rowOff>
    </xdr:from>
    <xdr:to>
      <xdr:col>13</xdr:col>
      <xdr:colOff>28575</xdr:colOff>
      <xdr:row>44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3524250" y="1133475"/>
          <a:ext cx="9525" cy="8934450"/>
        </a:xfrm>
        <a:prstGeom prst="line">
          <a:avLst/>
        </a:prstGeom>
        <a:noFill/>
        <a:ln w="3175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3</xdr:row>
      <xdr:rowOff>0</xdr:rowOff>
    </xdr:from>
    <xdr:to>
      <xdr:col>26</xdr:col>
      <xdr:colOff>85725</xdr:colOff>
      <xdr:row>4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4210050" y="685800"/>
          <a:ext cx="2476500" cy="238125"/>
        </a:xfrm>
        <a:prstGeom prst="rect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</xdr:row>
      <xdr:rowOff>104775</xdr:rowOff>
    </xdr:from>
    <xdr:to>
      <xdr:col>38</xdr:col>
      <xdr:colOff>28575</xdr:colOff>
      <xdr:row>44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458325" y="1247775"/>
          <a:ext cx="28575" cy="8810625"/>
        </a:xfrm>
        <a:prstGeom prst="line">
          <a:avLst/>
        </a:prstGeom>
        <a:noFill/>
        <a:ln w="3175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_Work\25&#65381;26&#24180;&#24230;_&#24441;&#21729;&#65381;&#22996;&#21729;&#20250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員_名簿"/>
      <sheetName val="委員会_名簿"/>
      <sheetName val="理事役員_名簿"/>
      <sheetName val="理事役員_名簿総会用"/>
      <sheetName val="理事役員_名簿 (3)"/>
      <sheetName val="支部･班別_名簿"/>
      <sheetName val="来賓_名簿"/>
      <sheetName val="----------"/>
      <sheetName val="宛名ｼｰﾙ_組合員"/>
      <sheetName val="宛名ｼｰﾙ_来賓"/>
      <sheetName val="---"/>
      <sheetName val="範囲"/>
    </sheetNames>
    <sheetDataSet>
      <sheetData sheetId="0">
        <row r="1">
          <cell r="F1" t="str">
            <v>25年･26年</v>
          </cell>
          <cell r="P1" t="str">
            <v>平成25年6月 4日 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um@denki-shonan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BC48"/>
  <sheetViews>
    <sheetView showGridLines="0" tabSelected="1" zoomScale="120" zoomScaleNormal="120" zoomScalePageLayoutView="0" workbookViewId="0" topLeftCell="A28">
      <selection activeCell="N45" sqref="N45"/>
    </sheetView>
  </sheetViews>
  <sheetFormatPr defaultColWidth="3.57421875" defaultRowHeight="18" customHeight="1"/>
  <cols>
    <col min="1" max="8" width="3.57421875" style="1" customWidth="1"/>
    <col min="9" max="9" width="9.7109375" style="1" bestFit="1" customWidth="1"/>
    <col min="10" max="13" width="3.57421875" style="1" customWidth="1"/>
    <col min="14" max="38" width="3.57421875" style="16" customWidth="1"/>
    <col min="39" max="40" width="3.57421875" style="1" hidden="1" customWidth="1"/>
    <col min="41" max="16384" width="3.57421875" style="1" customWidth="1"/>
  </cols>
  <sheetData>
    <row r="2" spans="2:38" ht="18" customHeight="1">
      <c r="B2" s="4" t="str">
        <f>"  第 "&amp;AG2&amp;" 回   『 平成 "&amp;AG4&amp;"年度  "&amp;AK2&amp;"月 (第"&amp;AG3&amp;"回) 』"</f>
        <v>  第 483 回   『 平成 30年度  3月 (第6回) 』</v>
      </c>
      <c r="C2" s="3"/>
      <c r="D2" s="4"/>
      <c r="E2" s="4"/>
      <c r="F2" s="5"/>
      <c r="G2" s="4"/>
      <c r="H2" s="6"/>
      <c r="I2" s="5"/>
      <c r="J2" s="6"/>
      <c r="K2" s="4"/>
      <c r="N2" s="152"/>
      <c r="O2" s="152"/>
      <c r="Q2" s="16" t="s">
        <v>0</v>
      </c>
      <c r="T2" s="16" t="s">
        <v>438</v>
      </c>
      <c r="AE2" s="163" t="s">
        <v>32</v>
      </c>
      <c r="AF2" s="163"/>
      <c r="AG2" s="164">
        <v>483</v>
      </c>
      <c r="AH2" s="164"/>
      <c r="AI2" s="163" t="s">
        <v>23</v>
      </c>
      <c r="AJ2" s="163"/>
      <c r="AK2" s="164">
        <v>3</v>
      </c>
      <c r="AL2" s="164"/>
    </row>
    <row r="3" spans="5:38" ht="18" customHeight="1">
      <c r="E3" s="2" t="s">
        <v>34</v>
      </c>
      <c r="Q3" s="16" t="s">
        <v>1</v>
      </c>
      <c r="T3" s="16" t="s">
        <v>2</v>
      </c>
      <c r="AE3" s="163" t="s">
        <v>33</v>
      </c>
      <c r="AF3" s="163"/>
      <c r="AG3" s="164">
        <v>6</v>
      </c>
      <c r="AH3" s="164"/>
      <c r="AI3" s="163" t="s">
        <v>24</v>
      </c>
      <c r="AJ3" s="163"/>
      <c r="AK3" s="164">
        <v>20</v>
      </c>
      <c r="AL3" s="164"/>
    </row>
    <row r="4" spans="9:38" ht="18" customHeight="1">
      <c r="I4" s="1" t="s">
        <v>430</v>
      </c>
      <c r="Q4" s="16" t="s">
        <v>439</v>
      </c>
      <c r="AE4" s="163" t="s">
        <v>22</v>
      </c>
      <c r="AF4" s="163"/>
      <c r="AG4" s="164">
        <v>30</v>
      </c>
      <c r="AH4" s="164"/>
      <c r="AI4" s="165" t="s">
        <v>27</v>
      </c>
      <c r="AJ4" s="165"/>
      <c r="AK4" s="166" t="s">
        <v>437</v>
      </c>
      <c r="AL4" s="166"/>
    </row>
    <row r="6" spans="15:27" ht="18" customHeight="1">
      <c r="O6" s="37" t="s">
        <v>402</v>
      </c>
      <c r="P6" s="16" t="s">
        <v>401</v>
      </c>
      <c r="AA6" s="37"/>
    </row>
    <row r="7" spans="14:38" ht="18" customHeight="1">
      <c r="N7" s="153"/>
      <c r="O7" s="153"/>
      <c r="P7" s="153" t="s">
        <v>403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</row>
    <row r="8" spans="2:55" ht="18" customHeight="1">
      <c r="B8" s="159" t="s">
        <v>421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  <c r="N8" s="167" t="s">
        <v>420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9"/>
      <c r="AM8" s="159" t="s">
        <v>422</v>
      </c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</row>
    <row r="9" spans="2:55" ht="18" customHeight="1">
      <c r="B9" s="133"/>
      <c r="C9" s="151"/>
      <c r="D9" s="133" t="s">
        <v>5</v>
      </c>
      <c r="E9" s="133"/>
      <c r="F9" s="133"/>
      <c r="G9" s="133"/>
      <c r="H9" s="133"/>
      <c r="I9" s="133"/>
      <c r="J9" s="133"/>
      <c r="K9" s="140"/>
      <c r="L9" s="133"/>
      <c r="M9" s="133"/>
      <c r="N9" s="187" t="s">
        <v>446</v>
      </c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8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33"/>
      <c r="AN9" s="147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ht="18" customHeight="1">
      <c r="B10" s="133"/>
      <c r="C10" s="151"/>
      <c r="D10" s="133"/>
      <c r="E10" s="133"/>
      <c r="F10" s="133"/>
      <c r="G10" s="133"/>
      <c r="H10" s="133"/>
      <c r="I10" s="133"/>
      <c r="J10" s="133"/>
      <c r="K10" s="140"/>
      <c r="L10" s="133"/>
      <c r="M10" s="133"/>
      <c r="N10" s="187" t="s">
        <v>447</v>
      </c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8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33"/>
      <c r="AN10" s="147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ht="18" customHeight="1">
      <c r="B11" s="134"/>
      <c r="C11" s="138"/>
      <c r="D11" s="134" t="s">
        <v>6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3"/>
      <c r="AZ11" s="133"/>
      <c r="BA11" s="133"/>
      <c r="BB11" s="133"/>
      <c r="BC11" s="133"/>
    </row>
    <row r="12" spans="2:55" ht="18" customHeight="1">
      <c r="B12" s="134"/>
      <c r="C12" s="151" t="s">
        <v>3</v>
      </c>
      <c r="D12" s="138"/>
      <c r="E12" s="134" t="s">
        <v>7</v>
      </c>
      <c r="F12" s="134"/>
      <c r="G12" s="134"/>
      <c r="H12" s="134"/>
      <c r="I12" s="134"/>
      <c r="J12" s="134"/>
      <c r="K12" s="134"/>
      <c r="L12" s="134"/>
      <c r="M12" s="134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3"/>
      <c r="AZ12" s="133"/>
      <c r="BA12" s="133"/>
      <c r="BB12" s="133"/>
      <c r="BC12" s="133"/>
    </row>
    <row r="13" spans="2:55" ht="18" customHeight="1">
      <c r="B13" s="134"/>
      <c r="C13" s="134"/>
      <c r="D13" s="138"/>
      <c r="E13" s="139" t="s">
        <v>8</v>
      </c>
      <c r="F13" s="134" t="s">
        <v>13</v>
      </c>
      <c r="G13" s="134"/>
      <c r="H13" s="134"/>
      <c r="I13" s="134"/>
      <c r="J13" s="134"/>
      <c r="K13" s="140" t="s">
        <v>411</v>
      </c>
      <c r="L13" s="134"/>
      <c r="M13" s="134"/>
      <c r="N13" s="189" t="s">
        <v>448</v>
      </c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34"/>
      <c r="AN13" s="134"/>
      <c r="AO13" s="14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3"/>
      <c r="AZ13" s="133"/>
      <c r="BA13" s="133"/>
      <c r="BB13" s="133"/>
      <c r="BC13" s="133"/>
    </row>
    <row r="14" spans="2:55" ht="18" customHeight="1">
      <c r="B14" s="134"/>
      <c r="C14" s="134"/>
      <c r="D14" s="138"/>
      <c r="E14" s="139" t="s">
        <v>8</v>
      </c>
      <c r="F14" s="134" t="s">
        <v>9</v>
      </c>
      <c r="G14" s="134"/>
      <c r="H14" s="134"/>
      <c r="I14" s="134"/>
      <c r="J14" s="134"/>
      <c r="K14" s="140" t="s">
        <v>411</v>
      </c>
      <c r="L14" s="134"/>
      <c r="M14" s="134"/>
      <c r="N14" s="189" t="s">
        <v>449</v>
      </c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34"/>
      <c r="AN14" s="134"/>
      <c r="AO14" s="143"/>
      <c r="AP14" s="134"/>
      <c r="AQ14" s="134"/>
      <c r="AR14" s="134"/>
      <c r="AS14" s="134"/>
      <c r="AT14" s="134"/>
      <c r="AU14" s="134"/>
      <c r="AV14" s="134"/>
      <c r="AW14" s="134"/>
      <c r="AX14" s="134"/>
      <c r="AY14" s="133"/>
      <c r="AZ14" s="133"/>
      <c r="BA14" s="133"/>
      <c r="BB14" s="133"/>
      <c r="BC14" s="133"/>
    </row>
    <row r="15" spans="2:55" ht="18" customHeight="1">
      <c r="B15" s="134"/>
      <c r="C15" s="134"/>
      <c r="D15" s="134"/>
      <c r="E15" s="139" t="s">
        <v>8</v>
      </c>
      <c r="F15" s="134" t="s">
        <v>10</v>
      </c>
      <c r="G15" s="134"/>
      <c r="H15" s="134"/>
      <c r="I15" s="134"/>
      <c r="J15" s="134"/>
      <c r="K15" s="140"/>
      <c r="L15" s="134"/>
      <c r="M15" s="134"/>
      <c r="N15" s="189" t="s">
        <v>450</v>
      </c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34"/>
      <c r="AN15" s="134"/>
      <c r="AO15" s="143"/>
      <c r="AP15" s="134"/>
      <c r="AQ15" s="134"/>
      <c r="AR15" s="134"/>
      <c r="AS15" s="134"/>
      <c r="AT15" s="134"/>
      <c r="AU15" s="134"/>
      <c r="AV15" s="134"/>
      <c r="AW15" s="134"/>
      <c r="AX15" s="134"/>
      <c r="AY15" s="133"/>
      <c r="AZ15" s="133"/>
      <c r="BA15" s="133"/>
      <c r="BB15" s="133"/>
      <c r="BC15" s="133"/>
    </row>
    <row r="16" spans="2:55" ht="18" customHeight="1">
      <c r="B16" s="134"/>
      <c r="C16" s="134"/>
      <c r="D16" s="134"/>
      <c r="E16" s="139" t="s">
        <v>8</v>
      </c>
      <c r="F16" s="134" t="s">
        <v>11</v>
      </c>
      <c r="G16" s="134"/>
      <c r="H16" s="134"/>
      <c r="I16" s="134"/>
      <c r="J16" s="134"/>
      <c r="K16" s="140" t="s">
        <v>413</v>
      </c>
      <c r="L16" s="134"/>
      <c r="M16" s="134"/>
      <c r="N16" s="189" t="s">
        <v>450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34"/>
      <c r="AN16" s="134"/>
      <c r="AO16" s="143"/>
      <c r="AP16" s="134"/>
      <c r="AQ16" s="134"/>
      <c r="AR16" s="134"/>
      <c r="AS16" s="134"/>
      <c r="AT16" s="134"/>
      <c r="AU16" s="134"/>
      <c r="AV16" s="134"/>
      <c r="AW16" s="134"/>
      <c r="AX16" s="134"/>
      <c r="AY16" s="133"/>
      <c r="AZ16" s="133"/>
      <c r="BA16" s="133"/>
      <c r="BB16" s="133"/>
      <c r="BC16" s="133"/>
    </row>
    <row r="17" spans="2:55" ht="18" customHeight="1">
      <c r="B17" s="134"/>
      <c r="C17" s="134"/>
      <c r="D17" s="134"/>
      <c r="E17" s="139" t="s">
        <v>8</v>
      </c>
      <c r="F17" s="134" t="s">
        <v>12</v>
      </c>
      <c r="G17" s="134"/>
      <c r="H17" s="134"/>
      <c r="I17" s="134"/>
      <c r="J17" s="134"/>
      <c r="K17" s="140" t="s">
        <v>415</v>
      </c>
      <c r="L17" s="134"/>
      <c r="M17" s="134"/>
      <c r="N17" s="189" t="s">
        <v>451</v>
      </c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34"/>
      <c r="AN17" s="134"/>
      <c r="AO17" s="143"/>
      <c r="AP17" s="134"/>
      <c r="AQ17" s="134"/>
      <c r="AR17" s="134"/>
      <c r="AS17" s="134"/>
      <c r="AT17" s="134"/>
      <c r="AU17" s="134"/>
      <c r="AV17" s="134"/>
      <c r="AW17" s="134"/>
      <c r="AX17" s="134"/>
      <c r="AY17" s="133"/>
      <c r="AZ17" s="133"/>
      <c r="BA17" s="133"/>
      <c r="BB17" s="133"/>
      <c r="BC17" s="133"/>
    </row>
    <row r="18" spans="2:55" ht="18" customHeight="1">
      <c r="B18" s="134"/>
      <c r="C18" s="138" t="s">
        <v>4</v>
      </c>
      <c r="D18" s="138"/>
      <c r="E18" s="141" t="s">
        <v>14</v>
      </c>
      <c r="F18" s="134"/>
      <c r="G18" s="134"/>
      <c r="H18" s="134"/>
      <c r="I18" s="134"/>
      <c r="J18" s="134"/>
      <c r="K18" s="140"/>
      <c r="L18" s="134"/>
      <c r="M18" s="134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3"/>
      <c r="AZ18" s="133"/>
      <c r="BA18" s="133"/>
      <c r="BB18" s="133"/>
      <c r="BC18" s="133"/>
    </row>
    <row r="19" spans="2:55" ht="18" customHeight="1">
      <c r="B19" s="134"/>
      <c r="C19" s="134"/>
      <c r="D19" s="134"/>
      <c r="E19" s="139" t="s">
        <v>8</v>
      </c>
      <c r="F19" s="134" t="s">
        <v>9</v>
      </c>
      <c r="G19" s="134"/>
      <c r="H19" s="134"/>
      <c r="I19" s="134"/>
      <c r="J19" s="134"/>
      <c r="K19" s="140" t="s">
        <v>400</v>
      </c>
      <c r="L19" s="134"/>
      <c r="M19" s="140"/>
      <c r="N19" s="189" t="s">
        <v>452</v>
      </c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89"/>
      <c r="AM19" s="134"/>
      <c r="AN19" s="134"/>
      <c r="AO19" s="143"/>
      <c r="AP19" s="134"/>
      <c r="AQ19" s="134"/>
      <c r="AR19" s="134"/>
      <c r="AS19" s="134"/>
      <c r="AT19" s="134"/>
      <c r="AU19" s="134"/>
      <c r="AV19" s="134"/>
      <c r="AW19" s="134"/>
      <c r="AX19" s="134"/>
      <c r="AY19" s="133"/>
      <c r="AZ19" s="133"/>
      <c r="BA19" s="133"/>
      <c r="BB19" s="133"/>
      <c r="BC19" s="133"/>
    </row>
    <row r="20" spans="2:55" ht="18" customHeight="1">
      <c r="B20" s="134"/>
      <c r="C20" s="134"/>
      <c r="D20" s="134"/>
      <c r="E20" s="139" t="s">
        <v>8</v>
      </c>
      <c r="F20" s="134" t="s">
        <v>10</v>
      </c>
      <c r="G20" s="134"/>
      <c r="H20" s="134"/>
      <c r="I20" s="134"/>
      <c r="J20" s="134"/>
      <c r="K20" s="140" t="s">
        <v>416</v>
      </c>
      <c r="L20" s="134"/>
      <c r="M20" s="134"/>
      <c r="N20" s="189" t="s">
        <v>452</v>
      </c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89"/>
      <c r="AM20" s="134"/>
      <c r="AN20" s="134"/>
      <c r="AO20" s="143"/>
      <c r="AP20" s="134"/>
      <c r="AQ20" s="134"/>
      <c r="AR20" s="134"/>
      <c r="AS20" s="134"/>
      <c r="AT20" s="134"/>
      <c r="AU20" s="134"/>
      <c r="AV20" s="134"/>
      <c r="AW20" s="134"/>
      <c r="AX20" s="134"/>
      <c r="AY20" s="133"/>
      <c r="AZ20" s="133"/>
      <c r="BA20" s="133"/>
      <c r="BB20" s="133"/>
      <c r="BC20" s="133"/>
    </row>
    <row r="21" spans="2:55" ht="18" customHeight="1">
      <c r="B21" s="134"/>
      <c r="C21" s="134"/>
      <c r="D21" s="134"/>
      <c r="E21" s="139" t="s">
        <v>8</v>
      </c>
      <c r="F21" s="134" t="s">
        <v>11</v>
      </c>
      <c r="G21" s="134"/>
      <c r="H21" s="134"/>
      <c r="I21" s="134"/>
      <c r="J21" s="134"/>
      <c r="K21" s="140" t="s">
        <v>428</v>
      </c>
      <c r="L21" s="134"/>
      <c r="M21" s="134"/>
      <c r="N21" s="189" t="s">
        <v>453</v>
      </c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34"/>
      <c r="AN21" s="134"/>
      <c r="AO21" s="143"/>
      <c r="AP21" s="134"/>
      <c r="AQ21" s="134"/>
      <c r="AR21" s="134"/>
      <c r="AS21" s="134"/>
      <c r="AT21" s="134"/>
      <c r="AU21" s="134"/>
      <c r="AV21" s="134"/>
      <c r="AW21" s="134"/>
      <c r="AX21" s="134"/>
      <c r="AY21" s="133"/>
      <c r="AZ21" s="133"/>
      <c r="BA21" s="133"/>
      <c r="BB21" s="133"/>
      <c r="BC21" s="133"/>
    </row>
    <row r="22" spans="2:55" ht="18" customHeight="1">
      <c r="B22" s="134"/>
      <c r="C22" s="134"/>
      <c r="D22" s="134"/>
      <c r="E22" s="139" t="s">
        <v>8</v>
      </c>
      <c r="F22" s="134" t="s">
        <v>12</v>
      </c>
      <c r="G22" s="134"/>
      <c r="H22" s="134"/>
      <c r="I22" s="134"/>
      <c r="J22" s="134"/>
      <c r="K22" s="140" t="s">
        <v>415</v>
      </c>
      <c r="L22" s="134"/>
      <c r="M22" s="134"/>
      <c r="N22" s="189" t="s">
        <v>452</v>
      </c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34"/>
      <c r="AN22" s="134"/>
      <c r="AO22" s="143"/>
      <c r="AP22" s="134"/>
      <c r="AQ22" s="134"/>
      <c r="AR22" s="134"/>
      <c r="AS22" s="134"/>
      <c r="AT22" s="134"/>
      <c r="AU22" s="134"/>
      <c r="AV22" s="134"/>
      <c r="AW22" s="134"/>
      <c r="AX22" s="134"/>
      <c r="AY22" s="133"/>
      <c r="AZ22" s="133"/>
      <c r="BA22" s="133"/>
      <c r="BB22" s="133"/>
      <c r="BC22" s="133"/>
    </row>
    <row r="23" spans="2:55" ht="18" customHeight="1">
      <c r="B23" s="134"/>
      <c r="C23" s="134"/>
      <c r="D23" s="134"/>
      <c r="E23" s="139" t="s">
        <v>8</v>
      </c>
      <c r="F23" s="134" t="s">
        <v>15</v>
      </c>
      <c r="G23" s="134"/>
      <c r="H23" s="134"/>
      <c r="I23" s="134"/>
      <c r="J23" s="134"/>
      <c r="K23" s="140" t="s">
        <v>400</v>
      </c>
      <c r="L23" s="134"/>
      <c r="M23" s="134"/>
      <c r="N23" s="189" t="s">
        <v>454</v>
      </c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34"/>
      <c r="AN23" s="134"/>
      <c r="AO23" s="143"/>
      <c r="AP23" s="134"/>
      <c r="AQ23" s="134"/>
      <c r="AR23" s="134"/>
      <c r="AS23" s="134"/>
      <c r="AT23" s="134"/>
      <c r="AU23" s="134"/>
      <c r="AV23" s="134"/>
      <c r="AW23" s="134"/>
      <c r="AX23" s="134"/>
      <c r="AY23" s="133"/>
      <c r="AZ23" s="133"/>
      <c r="BA23" s="133"/>
      <c r="BB23" s="133"/>
      <c r="BC23" s="133"/>
    </row>
    <row r="24" spans="2:55" ht="18" customHeight="1">
      <c r="B24" s="134"/>
      <c r="C24" s="134"/>
      <c r="D24" s="138"/>
      <c r="E24" s="142" t="s">
        <v>16</v>
      </c>
      <c r="F24" s="134"/>
      <c r="G24" s="134"/>
      <c r="H24" s="134"/>
      <c r="I24" s="134"/>
      <c r="J24" s="134"/>
      <c r="K24" s="134"/>
      <c r="L24" s="134"/>
      <c r="M24" s="134"/>
      <c r="N24" s="191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34"/>
      <c r="AN24" s="134"/>
      <c r="AO24" s="143"/>
      <c r="AP24" s="134"/>
      <c r="AQ24" s="134"/>
      <c r="AR24" s="134"/>
      <c r="AS24" s="134"/>
      <c r="AT24" s="134"/>
      <c r="AU24" s="134"/>
      <c r="AV24" s="134"/>
      <c r="AW24" s="134"/>
      <c r="AX24" s="134"/>
      <c r="AY24" s="133"/>
      <c r="AZ24" s="133"/>
      <c r="BA24" s="133"/>
      <c r="BB24" s="133"/>
      <c r="BC24" s="133"/>
    </row>
    <row r="25" spans="2:55" ht="18" customHeight="1">
      <c r="B25" s="134"/>
      <c r="C25" s="134"/>
      <c r="D25" s="134"/>
      <c r="E25" s="139" t="s">
        <v>8</v>
      </c>
      <c r="F25" s="134" t="s">
        <v>17</v>
      </c>
      <c r="G25" s="134"/>
      <c r="H25" s="134"/>
      <c r="I25" s="134"/>
      <c r="J25" s="134"/>
      <c r="K25" s="143" t="s">
        <v>409</v>
      </c>
      <c r="L25" s="134"/>
      <c r="M25" s="134"/>
      <c r="N25" s="194" t="s">
        <v>452</v>
      </c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34"/>
      <c r="AN25" s="134"/>
      <c r="AO25" s="143"/>
      <c r="AP25" s="134"/>
      <c r="AQ25" s="134"/>
      <c r="AR25" s="134"/>
      <c r="AS25" s="134"/>
      <c r="AT25" s="134"/>
      <c r="AU25" s="134"/>
      <c r="AV25" s="134"/>
      <c r="AW25" s="134"/>
      <c r="AX25" s="134"/>
      <c r="AY25" s="133"/>
      <c r="AZ25" s="133"/>
      <c r="BA25" s="133"/>
      <c r="BB25" s="133"/>
      <c r="BC25" s="133"/>
    </row>
    <row r="26" spans="2:55" ht="18" customHeight="1">
      <c r="B26" s="134"/>
      <c r="C26" s="134"/>
      <c r="D26" s="134"/>
      <c r="E26" s="139" t="s">
        <v>8</v>
      </c>
      <c r="F26" s="134" t="s">
        <v>18</v>
      </c>
      <c r="G26" s="134"/>
      <c r="H26" s="134"/>
      <c r="I26" s="134"/>
      <c r="J26" s="134"/>
      <c r="K26" s="143" t="s">
        <v>417</v>
      </c>
      <c r="L26" s="134"/>
      <c r="M26" s="134"/>
      <c r="N26" s="189" t="s">
        <v>452</v>
      </c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34"/>
      <c r="AN26" s="134"/>
      <c r="AO26" s="143"/>
      <c r="AP26" s="134"/>
      <c r="AQ26" s="134"/>
      <c r="AR26" s="134"/>
      <c r="AS26" s="134"/>
      <c r="AT26" s="134"/>
      <c r="AU26" s="134"/>
      <c r="AV26" s="134"/>
      <c r="AW26" s="134"/>
      <c r="AX26" s="134"/>
      <c r="AY26" s="133"/>
      <c r="AZ26" s="133"/>
      <c r="BA26" s="133"/>
      <c r="BB26" s="133"/>
      <c r="BC26" s="133"/>
    </row>
    <row r="27" spans="2:55" ht="18" customHeight="1">
      <c r="B27" s="134"/>
      <c r="C27" s="134"/>
      <c r="D27" s="134"/>
      <c r="E27" s="139" t="s">
        <v>8</v>
      </c>
      <c r="F27" s="134" t="s">
        <v>19</v>
      </c>
      <c r="G27" s="134"/>
      <c r="H27" s="134"/>
      <c r="I27" s="134"/>
      <c r="J27" s="134"/>
      <c r="K27" s="143" t="s">
        <v>418</v>
      </c>
      <c r="L27" s="134"/>
      <c r="M27" s="134"/>
      <c r="N27" s="189" t="s">
        <v>455</v>
      </c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34"/>
      <c r="AN27" s="134"/>
      <c r="AO27" s="143"/>
      <c r="AP27" s="134"/>
      <c r="AQ27" s="134"/>
      <c r="AR27" s="134"/>
      <c r="AS27" s="134"/>
      <c r="AT27" s="134"/>
      <c r="AU27" s="134"/>
      <c r="AV27" s="134"/>
      <c r="AW27" s="134"/>
      <c r="AX27" s="134"/>
      <c r="AY27" s="133"/>
      <c r="AZ27" s="133"/>
      <c r="BA27" s="133"/>
      <c r="BB27" s="133"/>
      <c r="BC27" s="133"/>
    </row>
    <row r="28" spans="2:55" ht="18" customHeight="1">
      <c r="B28" s="134"/>
      <c r="C28" s="134"/>
      <c r="D28" s="134"/>
      <c r="E28" s="139" t="s">
        <v>8</v>
      </c>
      <c r="F28" s="134" t="s">
        <v>20</v>
      </c>
      <c r="G28" s="134"/>
      <c r="H28" s="134"/>
      <c r="I28" s="134"/>
      <c r="J28" s="134"/>
      <c r="K28" s="143" t="s">
        <v>419</v>
      </c>
      <c r="L28" s="134"/>
      <c r="M28" s="134"/>
      <c r="N28" s="189" t="s">
        <v>452</v>
      </c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34"/>
      <c r="AN28" s="134"/>
      <c r="AO28" s="143"/>
      <c r="AP28" s="134"/>
      <c r="AQ28" s="134"/>
      <c r="AR28" s="134"/>
      <c r="AS28" s="134"/>
      <c r="AT28" s="134"/>
      <c r="AU28" s="134"/>
      <c r="AV28" s="134"/>
      <c r="AW28" s="134"/>
      <c r="AX28" s="134"/>
      <c r="AY28" s="133"/>
      <c r="AZ28" s="133"/>
      <c r="BA28" s="133"/>
      <c r="BB28" s="133"/>
      <c r="BC28" s="133"/>
    </row>
    <row r="29" spans="2:55" ht="18" customHeight="1">
      <c r="B29" s="134"/>
      <c r="C29" s="138" t="s">
        <v>431</v>
      </c>
      <c r="D29" s="138"/>
      <c r="E29" s="142" t="s">
        <v>433</v>
      </c>
      <c r="F29" s="134"/>
      <c r="G29" s="134"/>
      <c r="H29" s="134"/>
      <c r="I29" s="134"/>
      <c r="J29" s="134"/>
      <c r="K29" s="134"/>
      <c r="L29" s="134"/>
      <c r="M29" s="134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34"/>
      <c r="AN29" s="134"/>
      <c r="AO29" s="143"/>
      <c r="AP29" s="134"/>
      <c r="AQ29" s="134"/>
      <c r="AR29" s="134"/>
      <c r="AS29" s="134"/>
      <c r="AT29" s="134"/>
      <c r="AU29" s="134"/>
      <c r="AV29" s="134"/>
      <c r="AW29" s="134"/>
      <c r="AX29" s="134"/>
      <c r="AY29" s="133"/>
      <c r="AZ29" s="133"/>
      <c r="BA29" s="133"/>
      <c r="BB29" s="133"/>
      <c r="BC29" s="133"/>
    </row>
    <row r="30" spans="2:55" ht="18" customHeight="1">
      <c r="B30" s="134"/>
      <c r="C30" s="134"/>
      <c r="D30" s="138"/>
      <c r="E30" s="139" t="s">
        <v>8</v>
      </c>
      <c r="F30" s="134" t="s">
        <v>25</v>
      </c>
      <c r="G30" s="134"/>
      <c r="H30" s="134"/>
      <c r="I30" s="134"/>
      <c r="J30" s="134"/>
      <c r="K30" s="134"/>
      <c r="L30" s="134"/>
      <c r="M30" s="134"/>
      <c r="N30" s="189" t="s">
        <v>456</v>
      </c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34"/>
      <c r="AN30" s="134"/>
      <c r="AO30" s="143"/>
      <c r="AP30" s="134"/>
      <c r="AQ30" s="134"/>
      <c r="AR30" s="134"/>
      <c r="AS30" s="134"/>
      <c r="AT30" s="134"/>
      <c r="AU30" s="134"/>
      <c r="AV30" s="134"/>
      <c r="AW30" s="134"/>
      <c r="AX30" s="134"/>
      <c r="AY30" s="133"/>
      <c r="AZ30" s="133"/>
      <c r="BA30" s="133"/>
      <c r="BB30" s="133"/>
      <c r="BC30" s="133"/>
    </row>
    <row r="31" spans="2:55" ht="18" customHeight="1">
      <c r="B31" s="134"/>
      <c r="C31" s="134"/>
      <c r="D31" s="134"/>
      <c r="E31" s="134"/>
      <c r="F31" s="134" t="str">
        <f>"1) "&amp;AK2-1&amp;"月分"</f>
        <v>1) 2月分</v>
      </c>
      <c r="G31" s="134"/>
      <c r="H31" s="134"/>
      <c r="I31" s="144"/>
      <c r="J31" s="162">
        <v>2248018</v>
      </c>
      <c r="K31" s="162"/>
      <c r="L31" s="162"/>
      <c r="M31" s="162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34"/>
      <c r="AN31" s="134"/>
      <c r="AO31" s="143"/>
      <c r="AP31" s="134"/>
      <c r="AQ31" s="134"/>
      <c r="AR31" s="134"/>
      <c r="AS31" s="134"/>
      <c r="AT31" s="134"/>
      <c r="AU31" s="134"/>
      <c r="AV31" s="134"/>
      <c r="AW31" s="134"/>
      <c r="AX31" s="134"/>
      <c r="AY31" s="133"/>
      <c r="AZ31" s="133"/>
      <c r="BA31" s="133"/>
      <c r="BB31" s="133"/>
      <c r="BC31" s="133"/>
    </row>
    <row r="32" spans="2:55" ht="18" customHeight="1">
      <c r="B32" s="134"/>
      <c r="C32" s="134"/>
      <c r="D32" s="134"/>
      <c r="E32" s="139"/>
      <c r="F32" s="134" t="s">
        <v>26</v>
      </c>
      <c r="G32" s="134"/>
      <c r="H32" s="134"/>
      <c r="I32" s="144"/>
      <c r="J32" s="162">
        <v>1858322</v>
      </c>
      <c r="K32" s="162"/>
      <c r="L32" s="162"/>
      <c r="M32" s="162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34"/>
      <c r="AN32" s="134"/>
      <c r="AO32" s="143"/>
      <c r="AP32" s="134"/>
      <c r="AQ32" s="134"/>
      <c r="AR32" s="134"/>
      <c r="AS32" s="134"/>
      <c r="AT32" s="134"/>
      <c r="AU32" s="134"/>
      <c r="AV32" s="134"/>
      <c r="AW32" s="134"/>
      <c r="AX32" s="134"/>
      <c r="AY32" s="133"/>
      <c r="AZ32" s="133"/>
      <c r="BA32" s="133"/>
      <c r="BB32" s="133"/>
      <c r="BC32" s="133"/>
    </row>
    <row r="33" spans="2:55" ht="18" customHeight="1">
      <c r="B33" s="134"/>
      <c r="C33" s="134"/>
      <c r="D33" s="134"/>
      <c r="E33" s="139" t="s">
        <v>8</v>
      </c>
      <c r="F33" s="134" t="s">
        <v>432</v>
      </c>
      <c r="G33" s="134"/>
      <c r="H33" s="134"/>
      <c r="I33" s="134"/>
      <c r="J33" s="145"/>
      <c r="K33" s="145"/>
      <c r="L33" s="145"/>
      <c r="M33" s="134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34"/>
      <c r="AN33" s="134"/>
      <c r="AO33" s="143"/>
      <c r="AP33" s="134"/>
      <c r="AQ33" s="134"/>
      <c r="AR33" s="134"/>
      <c r="AS33" s="134"/>
      <c r="AT33" s="134"/>
      <c r="AU33" s="134"/>
      <c r="AV33" s="134"/>
      <c r="AW33" s="134"/>
      <c r="AX33" s="134"/>
      <c r="AY33" s="133"/>
      <c r="AZ33" s="133"/>
      <c r="BA33" s="133"/>
      <c r="BB33" s="133"/>
      <c r="BC33" s="133"/>
    </row>
    <row r="34" spans="2:55" ht="18" customHeight="1">
      <c r="B34" s="134"/>
      <c r="C34" s="134"/>
      <c r="D34" s="134"/>
      <c r="E34" s="139"/>
      <c r="F34" s="134" t="s">
        <v>440</v>
      </c>
      <c r="G34" s="134"/>
      <c r="H34" s="134"/>
      <c r="I34" s="144"/>
      <c r="J34" s="162">
        <v>581671</v>
      </c>
      <c r="K34" s="162"/>
      <c r="L34" s="162"/>
      <c r="M34" s="162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34"/>
      <c r="AN34" s="134"/>
      <c r="AO34" s="143"/>
      <c r="AP34" s="134"/>
      <c r="AQ34" s="134"/>
      <c r="AR34" s="134"/>
      <c r="AS34" s="134"/>
      <c r="AT34" s="134"/>
      <c r="AU34" s="134"/>
      <c r="AV34" s="134"/>
      <c r="AW34" s="134"/>
      <c r="AX34" s="134"/>
      <c r="AY34" s="133"/>
      <c r="AZ34" s="133"/>
      <c r="BA34" s="133"/>
      <c r="BB34" s="133"/>
      <c r="BC34" s="133"/>
    </row>
    <row r="35" spans="2:55" ht="18" customHeight="1">
      <c r="B35" s="134"/>
      <c r="C35" s="134"/>
      <c r="D35" s="134"/>
      <c r="E35" s="139"/>
      <c r="F35" s="134" t="s">
        <v>26</v>
      </c>
      <c r="G35" s="134"/>
      <c r="H35" s="134"/>
      <c r="I35" s="144"/>
      <c r="J35" s="162">
        <v>813250</v>
      </c>
      <c r="K35" s="162"/>
      <c r="L35" s="162"/>
      <c r="M35" s="162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34"/>
      <c r="AN35" s="134"/>
      <c r="AO35" s="143"/>
      <c r="AP35" s="134"/>
      <c r="AQ35" s="134"/>
      <c r="AR35" s="134"/>
      <c r="AS35" s="134"/>
      <c r="AT35" s="134"/>
      <c r="AU35" s="134"/>
      <c r="AV35" s="134"/>
      <c r="AW35" s="134"/>
      <c r="AX35" s="134"/>
      <c r="AY35" s="133"/>
      <c r="AZ35" s="133"/>
      <c r="BA35" s="133"/>
      <c r="BB35" s="133"/>
      <c r="BC35" s="133"/>
    </row>
    <row r="36" spans="2:55" ht="18" customHeight="1">
      <c r="B36" s="134"/>
      <c r="C36" s="138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34"/>
      <c r="AN36" s="134"/>
      <c r="AO36" s="143"/>
      <c r="AP36" s="134"/>
      <c r="AQ36" s="134"/>
      <c r="AR36" s="134"/>
      <c r="AS36" s="134"/>
      <c r="AT36" s="134"/>
      <c r="AU36" s="134"/>
      <c r="AV36" s="134"/>
      <c r="AW36" s="134"/>
      <c r="AX36" s="134"/>
      <c r="AY36" s="133"/>
      <c r="AZ36" s="133"/>
      <c r="BA36" s="133"/>
      <c r="BB36" s="133"/>
      <c r="BC36" s="133"/>
    </row>
    <row r="37" spans="2:55" ht="18" customHeight="1">
      <c r="B37" s="134"/>
      <c r="C37" s="138" t="s">
        <v>407</v>
      </c>
      <c r="D37" s="134"/>
      <c r="E37" s="134" t="s">
        <v>441</v>
      </c>
      <c r="F37" s="136"/>
      <c r="G37" s="136"/>
      <c r="H37" s="136"/>
      <c r="I37" s="136"/>
      <c r="J37" s="136"/>
      <c r="K37" s="136"/>
      <c r="L37" s="136"/>
      <c r="M37" s="136"/>
      <c r="N37" s="189" t="s">
        <v>456</v>
      </c>
      <c r="O37" s="192"/>
      <c r="P37" s="193"/>
      <c r="Q37" s="193"/>
      <c r="R37" s="193"/>
      <c r="S37" s="190"/>
      <c r="T37" s="190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34"/>
      <c r="AN37" s="134"/>
      <c r="AO37" s="143"/>
      <c r="AP37" s="134"/>
      <c r="AQ37" s="134"/>
      <c r="AR37" s="134"/>
      <c r="AS37" s="134"/>
      <c r="AT37" s="134"/>
      <c r="AU37" s="134"/>
      <c r="AV37" s="134"/>
      <c r="AW37" s="134"/>
      <c r="AX37" s="134"/>
      <c r="AY37" s="133"/>
      <c r="AZ37" s="133"/>
      <c r="BA37" s="133"/>
      <c r="BB37" s="133"/>
      <c r="BC37" s="133"/>
    </row>
    <row r="38" spans="2:55" ht="18" customHeight="1">
      <c r="B38" s="134"/>
      <c r="C38" s="134"/>
      <c r="D38" s="138"/>
      <c r="E38" s="134"/>
      <c r="F38" s="136"/>
      <c r="G38" s="136"/>
      <c r="H38" s="136"/>
      <c r="I38" s="136"/>
      <c r="J38" s="136"/>
      <c r="K38" s="136"/>
      <c r="L38" s="136"/>
      <c r="M38" s="136"/>
      <c r="N38" s="190"/>
      <c r="O38" s="192"/>
      <c r="P38" s="193"/>
      <c r="Q38" s="193"/>
      <c r="R38" s="193"/>
      <c r="S38" s="190"/>
      <c r="T38" s="190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34"/>
      <c r="AN38" s="134"/>
      <c r="AO38" s="143"/>
      <c r="AP38" s="134"/>
      <c r="AQ38" s="134"/>
      <c r="AR38" s="134"/>
      <c r="AS38" s="134"/>
      <c r="AT38" s="134"/>
      <c r="AU38" s="134"/>
      <c r="AV38" s="134"/>
      <c r="AW38" s="134"/>
      <c r="AX38" s="134"/>
      <c r="AY38" s="133"/>
      <c r="AZ38" s="133"/>
      <c r="BA38" s="133"/>
      <c r="BB38" s="133"/>
      <c r="BC38" s="133"/>
    </row>
    <row r="39" spans="2:55" ht="18" customHeight="1">
      <c r="B39" s="134"/>
      <c r="C39" s="138" t="s">
        <v>429</v>
      </c>
      <c r="D39" s="156"/>
      <c r="E39" s="1" t="s">
        <v>442</v>
      </c>
      <c r="F39" s="136"/>
      <c r="G39" s="136"/>
      <c r="H39" s="136"/>
      <c r="I39" s="136"/>
      <c r="J39" s="136"/>
      <c r="K39" s="136"/>
      <c r="L39" s="136"/>
      <c r="M39" s="136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34"/>
      <c r="AN39" s="134"/>
      <c r="AO39" s="143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</row>
    <row r="40" spans="2:55" ht="18" customHeight="1">
      <c r="B40" s="134"/>
      <c r="C40" s="134"/>
      <c r="D40" s="155"/>
      <c r="E40" s="155"/>
      <c r="F40" s="134"/>
      <c r="G40" s="134"/>
      <c r="J40" s="136"/>
      <c r="K40" s="136"/>
      <c r="L40" s="136"/>
      <c r="M40" s="136"/>
      <c r="N40" s="154" t="s">
        <v>443</v>
      </c>
      <c r="O40" s="135"/>
      <c r="P40" s="154"/>
      <c r="Q40" s="154"/>
      <c r="R40" s="154"/>
      <c r="S40" s="154"/>
      <c r="T40" s="154"/>
      <c r="U40" s="154"/>
      <c r="V40" s="135"/>
      <c r="W40" s="135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34"/>
      <c r="AN40" s="134"/>
      <c r="AO40" s="143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</row>
    <row r="41" spans="2:55" ht="18" customHeight="1">
      <c r="B41" s="134"/>
      <c r="H41" s="136"/>
      <c r="I41" s="136"/>
      <c r="J41" s="136"/>
      <c r="K41" s="136"/>
      <c r="L41" s="136"/>
      <c r="M41" s="136"/>
      <c r="N41" s="135"/>
      <c r="O41" s="154" t="s">
        <v>436</v>
      </c>
      <c r="P41" s="135"/>
      <c r="Q41" s="135"/>
      <c r="R41" s="135"/>
      <c r="S41" s="135"/>
      <c r="T41" s="135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34"/>
      <c r="AN41" s="134"/>
      <c r="AO41" s="143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</row>
    <row r="42" spans="2:55" ht="18" customHeight="1">
      <c r="B42" s="134"/>
      <c r="C42" s="138" t="s">
        <v>435</v>
      </c>
      <c r="D42" s="158"/>
      <c r="E42" s="155" t="s">
        <v>434</v>
      </c>
      <c r="F42" s="155"/>
      <c r="G42" s="136"/>
      <c r="H42" s="136"/>
      <c r="I42" s="136"/>
      <c r="J42" s="134"/>
      <c r="K42" s="134"/>
      <c r="L42" s="134"/>
      <c r="M42" s="134"/>
      <c r="N42" s="154"/>
      <c r="O42" s="135" t="s">
        <v>444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34"/>
      <c r="AN42" s="134"/>
      <c r="AO42" s="143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</row>
    <row r="43" spans="2:55" ht="18" customHeight="1">
      <c r="B43" s="134"/>
      <c r="C43" s="134"/>
      <c r="D43" s="134"/>
      <c r="E43" s="134"/>
      <c r="G43" s="134"/>
      <c r="H43" s="134"/>
      <c r="I43" s="134"/>
      <c r="J43" s="134"/>
      <c r="K43" s="134"/>
      <c r="L43" s="134"/>
      <c r="M43" s="134"/>
      <c r="N43" s="135"/>
      <c r="O43" s="135" t="s">
        <v>445</v>
      </c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34"/>
      <c r="AN43" s="134"/>
      <c r="AO43" s="143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</row>
    <row r="44" spans="2:55" ht="18" customHeight="1">
      <c r="B44" s="134"/>
      <c r="F44" s="155"/>
      <c r="G44" s="136"/>
      <c r="H44" s="134"/>
      <c r="I44" s="134"/>
      <c r="J44" s="134"/>
      <c r="K44" s="134"/>
      <c r="L44" s="134"/>
      <c r="M44" s="134"/>
      <c r="N44" s="135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57"/>
      <c r="AM44" s="134"/>
      <c r="AN44" s="134"/>
      <c r="AO44" s="143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</row>
    <row r="45" spans="2:55" ht="18" customHeight="1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46" t="s">
        <v>457</v>
      </c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57"/>
      <c r="AM45" s="134"/>
      <c r="AN45" s="134"/>
      <c r="AO45" s="143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</row>
    <row r="46" spans="2:55" ht="18" customHeight="1">
      <c r="B46" s="134"/>
      <c r="C46" s="138"/>
      <c r="D46" s="158"/>
      <c r="E46" s="155"/>
      <c r="J46" s="134"/>
      <c r="K46" s="134"/>
      <c r="L46" s="134"/>
      <c r="M46" s="134"/>
      <c r="N46" s="135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57"/>
      <c r="AM46" s="134"/>
      <c r="AN46" s="134"/>
      <c r="AO46" s="143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</row>
    <row r="47" spans="2:55" ht="18" customHeight="1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O47" s="146"/>
      <c r="P47" s="146"/>
      <c r="Q47" s="146"/>
      <c r="R47" s="146"/>
      <c r="S47" s="146"/>
      <c r="T47" s="135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57"/>
      <c r="AM47" s="134"/>
      <c r="AN47" s="134"/>
      <c r="AO47" s="143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</row>
    <row r="48" spans="2:55" ht="18" customHeight="1">
      <c r="B48" s="134"/>
      <c r="C48" s="138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57"/>
      <c r="AM48" s="134"/>
      <c r="AN48" s="134"/>
      <c r="AO48" s="143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</row>
  </sheetData>
  <sheetProtection/>
  <mergeCells count="20">
    <mergeCell ref="J34:M34"/>
    <mergeCell ref="J35:M35"/>
    <mergeCell ref="AE2:AF2"/>
    <mergeCell ref="AG2:AH2"/>
    <mergeCell ref="AI2:AJ2"/>
    <mergeCell ref="AK2:AL2"/>
    <mergeCell ref="AE3:AF3"/>
    <mergeCell ref="AG3:AH3"/>
    <mergeCell ref="AI3:AJ3"/>
    <mergeCell ref="AK3:AL3"/>
    <mergeCell ref="AM8:BC8"/>
    <mergeCell ref="J31:M31"/>
    <mergeCell ref="J32:M32"/>
    <mergeCell ref="AE4:AF4"/>
    <mergeCell ref="AG4:AH4"/>
    <mergeCell ref="AI4:AJ4"/>
    <mergeCell ref="AK4:AL4"/>
    <mergeCell ref="B8:M8"/>
    <mergeCell ref="N8:AL8"/>
    <mergeCell ref="N25:AL25"/>
  </mergeCells>
  <printOptions/>
  <pageMargins left="0.2362204724409449" right="0.1968503937007874" top="0.7480314960629921" bottom="0.1968503937007874" header="0.31496062992125984" footer="0.196850393700787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BC44"/>
  <sheetViews>
    <sheetView showGridLines="0" zoomScale="120" zoomScaleNormal="120" zoomScalePageLayoutView="0" workbookViewId="0" topLeftCell="A31">
      <selection activeCell="AG5" sqref="AG5"/>
    </sheetView>
  </sheetViews>
  <sheetFormatPr defaultColWidth="3.57421875" defaultRowHeight="18" customHeight="1"/>
  <cols>
    <col min="1" max="8" width="3.57421875" style="1" customWidth="1"/>
    <col min="9" max="9" width="9.7109375" style="1" bestFit="1" customWidth="1"/>
    <col min="10" max="16384" width="3.57421875" style="1" customWidth="1"/>
  </cols>
  <sheetData>
    <row r="2" spans="2:38" ht="18" customHeight="1">
      <c r="B2" s="4" t="str">
        <f>"  第 "&amp;AG2&amp;" 回   『 平成 "&amp;AG4&amp;"年度  "&amp;AK2&amp;"月 (第"&amp;AG3&amp;"回) 』"</f>
        <v>  第 467 回   『 平成 29年度  7月 (第3回) 』</v>
      </c>
      <c r="C2" s="3"/>
      <c r="D2" s="4"/>
      <c r="E2" s="4"/>
      <c r="F2" s="5"/>
      <c r="G2" s="4"/>
      <c r="H2" s="6"/>
      <c r="I2" s="5"/>
      <c r="J2" s="6"/>
      <c r="K2" s="4"/>
      <c r="N2" s="4"/>
      <c r="O2" s="4"/>
      <c r="Q2" s="1" t="s">
        <v>0</v>
      </c>
      <c r="T2" s="1" t="s">
        <v>425</v>
      </c>
      <c r="AE2" s="170" t="s">
        <v>32</v>
      </c>
      <c r="AF2" s="170"/>
      <c r="AG2" s="171">
        <v>467</v>
      </c>
      <c r="AH2" s="171"/>
      <c r="AI2" s="170" t="s">
        <v>23</v>
      </c>
      <c r="AJ2" s="170"/>
      <c r="AK2" s="171">
        <v>7</v>
      </c>
      <c r="AL2" s="171"/>
    </row>
    <row r="3" spans="5:38" ht="18" customHeight="1">
      <c r="E3" s="2" t="s">
        <v>34</v>
      </c>
      <c r="Q3" s="1" t="s">
        <v>1</v>
      </c>
      <c r="T3" s="1" t="s">
        <v>2</v>
      </c>
      <c r="AE3" s="170" t="s">
        <v>33</v>
      </c>
      <c r="AF3" s="170"/>
      <c r="AG3" s="171">
        <v>3</v>
      </c>
      <c r="AH3" s="171"/>
      <c r="AI3" s="170" t="s">
        <v>24</v>
      </c>
      <c r="AJ3" s="170"/>
      <c r="AK3" s="171">
        <v>20</v>
      </c>
      <c r="AL3" s="171"/>
    </row>
    <row r="4" spans="9:38" ht="18" customHeight="1">
      <c r="I4" s="1" t="s">
        <v>410</v>
      </c>
      <c r="Q4" s="1" t="s">
        <v>35</v>
      </c>
      <c r="AE4" s="170" t="s">
        <v>22</v>
      </c>
      <c r="AF4" s="170"/>
      <c r="AG4" s="171">
        <v>29</v>
      </c>
      <c r="AH4" s="171"/>
      <c r="AI4" s="172" t="s">
        <v>27</v>
      </c>
      <c r="AJ4" s="172"/>
      <c r="AK4" s="173" t="s">
        <v>424</v>
      </c>
      <c r="AL4" s="173"/>
    </row>
    <row r="6" spans="15:27" ht="18" customHeight="1">
      <c r="O6" s="132" t="s">
        <v>402</v>
      </c>
      <c r="P6" s="1" t="s">
        <v>401</v>
      </c>
      <c r="AA6" s="132"/>
    </row>
    <row r="7" spans="14:38" ht="18" customHeight="1">
      <c r="N7" s="137"/>
      <c r="O7" s="137"/>
      <c r="P7" s="137" t="s">
        <v>403</v>
      </c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2:55" ht="18" customHeight="1">
      <c r="B8" s="159" t="s">
        <v>421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  <c r="N8" s="159" t="s">
        <v>420</v>
      </c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1"/>
      <c r="AM8" s="159" t="s">
        <v>422</v>
      </c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</row>
    <row r="9" spans="2:55" ht="18" customHeight="1">
      <c r="B9" s="133"/>
      <c r="C9" s="151" t="s">
        <v>3</v>
      </c>
      <c r="D9" s="133" t="s">
        <v>5</v>
      </c>
      <c r="E9" s="133"/>
      <c r="F9" s="133"/>
      <c r="G9" s="133"/>
      <c r="H9" s="133" t="s">
        <v>410</v>
      </c>
      <c r="I9" s="133"/>
      <c r="J9" s="133"/>
      <c r="K9" s="133"/>
      <c r="L9" s="133"/>
      <c r="M9" s="133"/>
      <c r="N9" s="148"/>
      <c r="O9" s="133"/>
      <c r="P9" s="149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50"/>
      <c r="AB9" s="149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47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ht="18" customHeight="1">
      <c r="B10" s="134"/>
      <c r="C10" s="138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48"/>
      <c r="O10" s="134"/>
      <c r="P10" s="135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3"/>
      <c r="AZ10" s="133"/>
      <c r="BA10" s="133"/>
      <c r="BB10" s="133"/>
      <c r="BC10" s="133"/>
    </row>
    <row r="11" spans="2:55" ht="18" customHeight="1">
      <c r="B11" s="134"/>
      <c r="C11" s="138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46"/>
      <c r="O11" s="134"/>
      <c r="P11" s="135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 t="s">
        <v>423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3"/>
      <c r="AZ11" s="133"/>
      <c r="BA11" s="133"/>
      <c r="BB11" s="133"/>
      <c r="BC11" s="133"/>
    </row>
    <row r="12" spans="2:55" ht="18" customHeight="1">
      <c r="B12" s="134"/>
      <c r="C12" s="138" t="s">
        <v>4</v>
      </c>
      <c r="D12" s="134" t="s">
        <v>6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46"/>
      <c r="O12" s="134"/>
      <c r="P12" s="135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3"/>
      <c r="AZ12" s="133"/>
      <c r="BA12" s="133"/>
      <c r="BB12" s="133"/>
      <c r="BC12" s="133"/>
    </row>
    <row r="13" spans="2:55" ht="18" customHeight="1">
      <c r="B13" s="134"/>
      <c r="C13" s="134"/>
      <c r="D13" s="138" t="s">
        <v>28</v>
      </c>
      <c r="E13" s="134" t="s">
        <v>7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3"/>
      <c r="AZ13" s="133"/>
      <c r="BA13" s="133"/>
      <c r="BB13" s="133"/>
      <c r="BC13" s="133"/>
    </row>
    <row r="14" spans="2:55" ht="18" customHeight="1">
      <c r="B14" s="134"/>
      <c r="C14" s="134"/>
      <c r="D14" s="138"/>
      <c r="E14" s="139" t="s">
        <v>8</v>
      </c>
      <c r="F14" s="134" t="s">
        <v>13</v>
      </c>
      <c r="G14" s="134"/>
      <c r="H14" s="134"/>
      <c r="I14" s="134"/>
      <c r="J14" s="134"/>
      <c r="K14" s="140" t="s">
        <v>404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3"/>
      <c r="AZ14" s="133"/>
      <c r="BA14" s="133"/>
      <c r="BB14" s="133"/>
      <c r="BC14" s="133"/>
    </row>
    <row r="15" spans="2:55" ht="18" customHeight="1">
      <c r="B15" s="134"/>
      <c r="C15" s="134"/>
      <c r="D15" s="138"/>
      <c r="E15" s="139" t="s">
        <v>8</v>
      </c>
      <c r="F15" s="134" t="s">
        <v>9</v>
      </c>
      <c r="G15" s="134"/>
      <c r="H15" s="134"/>
      <c r="I15" s="134"/>
      <c r="J15" s="134"/>
      <c r="K15" s="140" t="s">
        <v>411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3"/>
      <c r="AZ15" s="133"/>
      <c r="BA15" s="133"/>
      <c r="BB15" s="133"/>
      <c r="BC15" s="133"/>
    </row>
    <row r="16" spans="2:55" ht="18" customHeight="1">
      <c r="B16" s="134"/>
      <c r="C16" s="134"/>
      <c r="D16" s="134"/>
      <c r="E16" s="139" t="s">
        <v>8</v>
      </c>
      <c r="F16" s="134" t="s">
        <v>10</v>
      </c>
      <c r="G16" s="134"/>
      <c r="H16" s="134"/>
      <c r="I16" s="134"/>
      <c r="J16" s="134"/>
      <c r="K16" s="140" t="s">
        <v>412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3"/>
      <c r="AZ16" s="133"/>
      <c r="BA16" s="133"/>
      <c r="BB16" s="133"/>
      <c r="BC16" s="133"/>
    </row>
    <row r="17" spans="2:55" ht="18" customHeight="1">
      <c r="B17" s="134"/>
      <c r="C17" s="134"/>
      <c r="D17" s="134"/>
      <c r="E17" s="139" t="s">
        <v>8</v>
      </c>
      <c r="F17" s="134" t="s">
        <v>11</v>
      </c>
      <c r="G17" s="134"/>
      <c r="H17" s="134"/>
      <c r="I17" s="134"/>
      <c r="J17" s="134"/>
      <c r="K17" s="140" t="s">
        <v>413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3"/>
      <c r="AZ17" s="133"/>
      <c r="BA17" s="133"/>
      <c r="BB17" s="133"/>
      <c r="BC17" s="133"/>
    </row>
    <row r="18" spans="2:55" ht="18" customHeight="1">
      <c r="B18" s="134"/>
      <c r="C18" s="134"/>
      <c r="D18" s="134"/>
      <c r="E18" s="139" t="s">
        <v>8</v>
      </c>
      <c r="F18" s="134" t="s">
        <v>12</v>
      </c>
      <c r="G18" s="134"/>
      <c r="H18" s="134"/>
      <c r="I18" s="134"/>
      <c r="J18" s="134"/>
      <c r="K18" s="140" t="s">
        <v>411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3"/>
      <c r="AZ18" s="133"/>
      <c r="BA18" s="133"/>
      <c r="BB18" s="133"/>
      <c r="BC18" s="133"/>
    </row>
    <row r="19" spans="2:55" ht="18" customHeight="1">
      <c r="B19" s="134"/>
      <c r="C19" s="134"/>
      <c r="D19" s="138" t="s">
        <v>29</v>
      </c>
      <c r="E19" s="141" t="s">
        <v>14</v>
      </c>
      <c r="F19" s="134"/>
      <c r="G19" s="134"/>
      <c r="H19" s="134"/>
      <c r="I19" s="134"/>
      <c r="J19" s="134"/>
      <c r="K19" s="140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3"/>
      <c r="AZ19" s="133"/>
      <c r="BA19" s="133"/>
      <c r="BB19" s="133"/>
      <c r="BC19" s="133"/>
    </row>
    <row r="20" spans="2:55" ht="18" customHeight="1">
      <c r="B20" s="134"/>
      <c r="C20" s="134"/>
      <c r="D20" s="134"/>
      <c r="E20" s="139" t="s">
        <v>8</v>
      </c>
      <c r="F20" s="134" t="s">
        <v>9</v>
      </c>
      <c r="G20" s="134"/>
      <c r="H20" s="134"/>
      <c r="I20" s="134"/>
      <c r="J20" s="134"/>
      <c r="K20" s="140" t="s">
        <v>400</v>
      </c>
      <c r="L20" s="134"/>
      <c r="M20" s="140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5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3"/>
      <c r="AZ20" s="133"/>
      <c r="BA20" s="133"/>
      <c r="BB20" s="133"/>
      <c r="BC20" s="133"/>
    </row>
    <row r="21" spans="2:55" ht="18" customHeight="1">
      <c r="B21" s="134"/>
      <c r="C21" s="134"/>
      <c r="D21" s="134"/>
      <c r="E21" s="139" t="s">
        <v>8</v>
      </c>
      <c r="F21" s="134" t="s">
        <v>10</v>
      </c>
      <c r="G21" s="134"/>
      <c r="H21" s="134"/>
      <c r="I21" s="134"/>
      <c r="J21" s="134"/>
      <c r="K21" s="140" t="s">
        <v>416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3"/>
      <c r="AZ21" s="133"/>
      <c r="BA21" s="133"/>
      <c r="BB21" s="133"/>
      <c r="BC21" s="133"/>
    </row>
    <row r="22" spans="2:55" ht="18" customHeight="1">
      <c r="B22" s="134"/>
      <c r="C22" s="134"/>
      <c r="D22" s="134"/>
      <c r="E22" s="139" t="s">
        <v>8</v>
      </c>
      <c r="F22" s="134" t="s">
        <v>11</v>
      </c>
      <c r="G22" s="134"/>
      <c r="H22" s="134"/>
      <c r="I22" s="134"/>
      <c r="J22" s="134"/>
      <c r="K22" s="140" t="s">
        <v>414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3"/>
      <c r="AZ22" s="133"/>
      <c r="BA22" s="133"/>
      <c r="BB22" s="133"/>
      <c r="BC22" s="133"/>
    </row>
    <row r="23" spans="2:55" ht="18" customHeight="1">
      <c r="B23" s="134"/>
      <c r="C23" s="134"/>
      <c r="D23" s="134"/>
      <c r="E23" s="139" t="s">
        <v>8</v>
      </c>
      <c r="F23" s="134" t="s">
        <v>12</v>
      </c>
      <c r="G23" s="134"/>
      <c r="H23" s="134"/>
      <c r="I23" s="134"/>
      <c r="J23" s="134"/>
      <c r="K23" s="140" t="s">
        <v>415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3"/>
      <c r="AZ23" s="133"/>
      <c r="BA23" s="133"/>
      <c r="BB23" s="133"/>
      <c r="BC23" s="133"/>
    </row>
    <row r="24" spans="2:55" ht="18" customHeight="1">
      <c r="B24" s="134"/>
      <c r="C24" s="134"/>
      <c r="D24" s="134"/>
      <c r="E24" s="139" t="s">
        <v>8</v>
      </c>
      <c r="F24" s="134" t="s">
        <v>15</v>
      </c>
      <c r="G24" s="134"/>
      <c r="H24" s="134"/>
      <c r="I24" s="134"/>
      <c r="J24" s="134"/>
      <c r="K24" s="140" t="s">
        <v>400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3"/>
      <c r="AZ24" s="133"/>
      <c r="BA24" s="133"/>
      <c r="BB24" s="133"/>
      <c r="BC24" s="133"/>
    </row>
    <row r="25" spans="2:55" ht="18" customHeight="1">
      <c r="B25" s="134"/>
      <c r="C25" s="134"/>
      <c r="D25" s="138" t="s">
        <v>30</v>
      </c>
      <c r="E25" s="142" t="s">
        <v>16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3"/>
      <c r="AZ25" s="133"/>
      <c r="BA25" s="133"/>
      <c r="BB25" s="133"/>
      <c r="BC25" s="133"/>
    </row>
    <row r="26" spans="2:55" ht="18" customHeight="1">
      <c r="B26" s="134"/>
      <c r="C26" s="134"/>
      <c r="D26" s="134"/>
      <c r="E26" s="139" t="s">
        <v>8</v>
      </c>
      <c r="F26" s="134" t="s">
        <v>17</v>
      </c>
      <c r="G26" s="134"/>
      <c r="H26" s="134"/>
      <c r="I26" s="134"/>
      <c r="J26" s="134"/>
      <c r="K26" s="143" t="s">
        <v>409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3"/>
      <c r="AZ26" s="133"/>
      <c r="BA26" s="133"/>
      <c r="BB26" s="133"/>
      <c r="BC26" s="133"/>
    </row>
    <row r="27" spans="2:55" ht="18" customHeight="1">
      <c r="B27" s="134"/>
      <c r="C27" s="134"/>
      <c r="D27" s="134"/>
      <c r="E27" s="139" t="s">
        <v>8</v>
      </c>
      <c r="F27" s="134" t="s">
        <v>18</v>
      </c>
      <c r="G27" s="134"/>
      <c r="H27" s="134"/>
      <c r="I27" s="134"/>
      <c r="J27" s="134"/>
      <c r="K27" s="143" t="s">
        <v>417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3"/>
      <c r="AZ27" s="133"/>
      <c r="BA27" s="133"/>
      <c r="BB27" s="133"/>
      <c r="BC27" s="133"/>
    </row>
    <row r="28" spans="2:55" ht="18" customHeight="1">
      <c r="B28" s="134"/>
      <c r="C28" s="134"/>
      <c r="D28" s="134"/>
      <c r="E28" s="139" t="s">
        <v>8</v>
      </c>
      <c r="F28" s="134" t="s">
        <v>19</v>
      </c>
      <c r="G28" s="134"/>
      <c r="H28" s="134"/>
      <c r="I28" s="134"/>
      <c r="J28" s="134"/>
      <c r="K28" s="143" t="s">
        <v>418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3"/>
      <c r="AZ28" s="133"/>
      <c r="BA28" s="133"/>
      <c r="BB28" s="133"/>
      <c r="BC28" s="133"/>
    </row>
    <row r="29" spans="2:55" ht="18" customHeight="1">
      <c r="B29" s="134"/>
      <c r="C29" s="134"/>
      <c r="D29" s="134"/>
      <c r="E29" s="139" t="s">
        <v>8</v>
      </c>
      <c r="F29" s="134" t="s">
        <v>20</v>
      </c>
      <c r="G29" s="134"/>
      <c r="H29" s="134"/>
      <c r="I29" s="134"/>
      <c r="J29" s="134"/>
      <c r="K29" s="143" t="s">
        <v>419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3"/>
      <c r="AZ29" s="133"/>
      <c r="BA29" s="133"/>
      <c r="BB29" s="133"/>
      <c r="BC29" s="133"/>
    </row>
    <row r="30" spans="2:55" ht="18" customHeight="1">
      <c r="B30" s="134"/>
      <c r="C30" s="134"/>
      <c r="D30" s="138" t="s">
        <v>31</v>
      </c>
      <c r="E30" s="142" t="s">
        <v>21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3"/>
      <c r="AZ30" s="133"/>
      <c r="BA30" s="133"/>
      <c r="BB30" s="133"/>
      <c r="BC30" s="133"/>
    </row>
    <row r="31" spans="2:55" ht="18" customHeight="1">
      <c r="B31" s="134"/>
      <c r="C31" s="134"/>
      <c r="D31" s="138"/>
      <c r="E31" s="139" t="s">
        <v>8</v>
      </c>
      <c r="F31" s="134" t="s">
        <v>25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3"/>
      <c r="AZ31" s="133"/>
      <c r="BA31" s="133"/>
      <c r="BB31" s="133"/>
      <c r="BC31" s="133"/>
    </row>
    <row r="32" spans="2:55" ht="18" customHeight="1">
      <c r="B32" s="134"/>
      <c r="C32" s="134"/>
      <c r="D32" s="134"/>
      <c r="E32" s="134"/>
      <c r="F32" s="134" t="str">
        <f>"1) "&amp;AK2-1&amp;"月分"</f>
        <v>1) 6月分</v>
      </c>
      <c r="G32" s="134"/>
      <c r="H32" s="134"/>
      <c r="I32" s="144"/>
      <c r="J32" s="162">
        <v>2461285</v>
      </c>
      <c r="K32" s="162"/>
      <c r="L32" s="162"/>
      <c r="M32" s="162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3"/>
      <c r="AZ32" s="133"/>
      <c r="BA32" s="133"/>
      <c r="BB32" s="133"/>
      <c r="BC32" s="133"/>
    </row>
    <row r="33" spans="2:55" ht="18" customHeight="1">
      <c r="B33" s="134"/>
      <c r="C33" s="134"/>
      <c r="D33" s="134"/>
      <c r="E33" s="139"/>
      <c r="F33" s="134" t="s">
        <v>26</v>
      </c>
      <c r="G33" s="134"/>
      <c r="H33" s="134"/>
      <c r="I33" s="144"/>
      <c r="J33" s="162">
        <v>1551781</v>
      </c>
      <c r="K33" s="162"/>
      <c r="L33" s="162"/>
      <c r="M33" s="162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3"/>
      <c r="AZ33" s="133"/>
      <c r="BA33" s="133"/>
      <c r="BB33" s="133"/>
      <c r="BC33" s="133"/>
    </row>
    <row r="34" spans="2:55" ht="18" customHeight="1">
      <c r="B34" s="134"/>
      <c r="C34" s="134"/>
      <c r="D34" s="134"/>
      <c r="E34" s="134"/>
      <c r="F34" s="134"/>
      <c r="G34" s="134"/>
      <c r="H34" s="134"/>
      <c r="I34" s="134"/>
      <c r="J34" s="145"/>
      <c r="K34" s="145"/>
      <c r="L34" s="145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3"/>
      <c r="AZ34" s="133"/>
      <c r="BA34" s="133"/>
      <c r="BB34" s="133"/>
      <c r="BC34" s="133"/>
    </row>
    <row r="35" spans="2:55" ht="18" customHeight="1">
      <c r="B35" s="134"/>
      <c r="C35" s="138" t="s">
        <v>405</v>
      </c>
      <c r="D35" s="134" t="s">
        <v>406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3"/>
      <c r="AZ35" s="133"/>
      <c r="BA35" s="133"/>
      <c r="BB35" s="133"/>
      <c r="BC35" s="133"/>
    </row>
    <row r="36" spans="2:55" ht="18" customHeight="1">
      <c r="B36" s="134"/>
      <c r="C36" s="134"/>
      <c r="D36" s="138" t="s">
        <v>28</v>
      </c>
      <c r="E36" s="134" t="s">
        <v>426</v>
      </c>
      <c r="F36" s="136"/>
      <c r="G36" s="136"/>
      <c r="H36" s="136"/>
      <c r="I36" s="136"/>
      <c r="J36" s="136"/>
      <c r="K36" s="136"/>
      <c r="L36" s="136"/>
      <c r="M36" s="136"/>
      <c r="N36" s="146"/>
      <c r="O36" s="136"/>
      <c r="P36" s="136"/>
      <c r="Q36" s="136"/>
      <c r="R36" s="136"/>
      <c r="S36" s="134"/>
      <c r="T36" s="134"/>
      <c r="U36" s="134"/>
      <c r="V36" s="134"/>
      <c r="W36" s="134"/>
      <c r="X36" s="134"/>
      <c r="Y36" s="134"/>
      <c r="Z36" s="134"/>
      <c r="AA36" s="134"/>
      <c r="AB36" s="135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3"/>
      <c r="AZ36" s="133"/>
      <c r="BA36" s="133"/>
      <c r="BB36" s="133"/>
      <c r="BC36" s="133"/>
    </row>
    <row r="37" spans="2:55" ht="18" customHeight="1">
      <c r="B37" s="134"/>
      <c r="C37" s="134"/>
      <c r="D37" s="138"/>
      <c r="E37" s="134"/>
      <c r="F37" s="136"/>
      <c r="G37" s="136"/>
      <c r="H37" s="136"/>
      <c r="I37" s="136"/>
      <c r="J37" s="136"/>
      <c r="K37" s="136"/>
      <c r="L37" s="136"/>
      <c r="M37" s="136"/>
      <c r="N37" s="146"/>
      <c r="O37" s="136"/>
      <c r="P37" s="136"/>
      <c r="Q37" s="136"/>
      <c r="R37" s="136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3"/>
      <c r="AZ37" s="133"/>
      <c r="BA37" s="133"/>
      <c r="BB37" s="133"/>
      <c r="BC37" s="133"/>
    </row>
    <row r="38" spans="2:55" ht="18" customHeight="1">
      <c r="B38" s="134"/>
      <c r="C38" s="134"/>
      <c r="D38" s="138" t="s">
        <v>29</v>
      </c>
      <c r="E38" s="134" t="s">
        <v>427</v>
      </c>
      <c r="F38" s="136"/>
      <c r="G38" s="136"/>
      <c r="H38" s="136"/>
      <c r="I38" s="136"/>
      <c r="J38" s="136"/>
      <c r="K38" s="136"/>
      <c r="L38" s="136"/>
      <c r="M38" s="136"/>
      <c r="N38" s="134"/>
      <c r="O38" s="136"/>
      <c r="P38" s="134"/>
      <c r="Q38" s="136"/>
      <c r="R38" s="136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</row>
    <row r="39" spans="2:55" ht="18" customHeight="1">
      <c r="B39" s="134"/>
      <c r="C39" s="134"/>
      <c r="D39" s="138"/>
      <c r="E39" s="134"/>
      <c r="F39" s="136"/>
      <c r="G39" s="136"/>
      <c r="H39" s="136"/>
      <c r="I39" s="136"/>
      <c r="J39" s="136"/>
      <c r="K39" s="136"/>
      <c r="L39" s="136"/>
      <c r="M39" s="136"/>
      <c r="N39" s="134"/>
      <c r="O39" s="136"/>
      <c r="P39" s="134"/>
      <c r="Q39" s="136"/>
      <c r="R39" s="136"/>
      <c r="S39" s="134"/>
      <c r="T39" s="134"/>
      <c r="U39" s="134"/>
      <c r="V39" s="134"/>
      <c r="W39" s="134"/>
      <c r="X39" s="134"/>
      <c r="Y39" s="134"/>
      <c r="Z39" s="134"/>
      <c r="AA39" s="134"/>
      <c r="AB39" s="135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</row>
    <row r="40" spans="2:55" ht="18" customHeight="1">
      <c r="B40" s="134"/>
      <c r="C40" s="134"/>
      <c r="D40" s="138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</row>
    <row r="41" spans="2:55" ht="18" customHeight="1">
      <c r="B41" s="134"/>
      <c r="C41" s="138" t="s">
        <v>407</v>
      </c>
      <c r="D41" s="141" t="s">
        <v>408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5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</row>
    <row r="42" spans="2:55" ht="18" customHeight="1">
      <c r="B42" s="134"/>
      <c r="C42" s="138"/>
      <c r="D42" s="141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</row>
    <row r="43" spans="2:55" ht="18" customHeight="1">
      <c r="B43" s="134"/>
      <c r="C43" s="134"/>
      <c r="D43" s="138"/>
      <c r="E43" s="142"/>
      <c r="F43" s="134"/>
      <c r="G43" s="134"/>
      <c r="H43" s="134"/>
      <c r="I43" s="134"/>
      <c r="J43" s="134"/>
      <c r="K43" s="134"/>
      <c r="L43" s="134"/>
      <c r="M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</row>
    <row r="44" spans="2:55" ht="18" customHeight="1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</row>
  </sheetData>
  <sheetProtection/>
  <mergeCells count="17">
    <mergeCell ref="AE2:AF2"/>
    <mergeCell ref="AG2:AH2"/>
    <mergeCell ref="AI2:AJ2"/>
    <mergeCell ref="AK2:AL2"/>
    <mergeCell ref="AE3:AF3"/>
    <mergeCell ref="AG3:AH3"/>
    <mergeCell ref="AI3:AJ3"/>
    <mergeCell ref="AK3:AL3"/>
    <mergeCell ref="AM8:BC8"/>
    <mergeCell ref="J32:M32"/>
    <mergeCell ref="J33:M33"/>
    <mergeCell ref="AE4:AF4"/>
    <mergeCell ref="AG4:AH4"/>
    <mergeCell ref="AI4:AJ4"/>
    <mergeCell ref="AK4:AL4"/>
    <mergeCell ref="B8:M8"/>
    <mergeCell ref="N8:AL8"/>
  </mergeCells>
  <printOptions/>
  <pageMargins left="0.2362204724409449" right="0.1968503937007874" top="0.7480314960629921" bottom="0.1968503937007874" header="0.31496062992125984" footer="0.196850393700787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X40"/>
  <sheetViews>
    <sheetView showGridLines="0" zoomScale="80" zoomScaleNormal="80" zoomScalePageLayoutView="0" workbookViewId="0" topLeftCell="A7">
      <selection activeCell="AH39" sqref="AH39"/>
    </sheetView>
  </sheetViews>
  <sheetFormatPr defaultColWidth="3.57421875" defaultRowHeight="19.5" customHeight="1"/>
  <cols>
    <col min="1" max="16384" width="3.57421875" style="7" customWidth="1"/>
  </cols>
  <sheetData>
    <row r="1" ht="19.5" customHeight="1">
      <c r="T1" s="7" t="s">
        <v>67</v>
      </c>
    </row>
    <row r="2" ht="10.5" customHeight="1"/>
    <row r="3" spans="3:20" ht="15" customHeight="1">
      <c r="C3" s="7" t="s">
        <v>47</v>
      </c>
      <c r="T3" s="8" t="s">
        <v>48</v>
      </c>
    </row>
    <row r="4" ht="9" customHeight="1">
      <c r="T4" s="8"/>
    </row>
    <row r="5" ht="15" customHeight="1">
      <c r="T5" s="7" t="s">
        <v>36</v>
      </c>
    </row>
    <row r="6" ht="15" customHeight="1">
      <c r="T6" s="7" t="s">
        <v>37</v>
      </c>
    </row>
    <row r="7" ht="15" customHeight="1">
      <c r="T7" s="7" t="s">
        <v>38</v>
      </c>
    </row>
    <row r="8" ht="15" customHeight="1"/>
    <row r="9" spans="3:22" ht="24" customHeight="1">
      <c r="C9" s="174" t="s">
        <v>68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1" ht="19.5" customHeight="1">
      <c r="D11" s="7" t="s">
        <v>39</v>
      </c>
    </row>
    <row r="12" ht="19.5" customHeight="1">
      <c r="D12" s="7" t="s">
        <v>40</v>
      </c>
    </row>
    <row r="14" ht="19.5" customHeight="1">
      <c r="J14" s="7" t="s">
        <v>41</v>
      </c>
    </row>
    <row r="16" spans="4:8" ht="19.5" customHeight="1">
      <c r="D16" s="7" t="s">
        <v>50</v>
      </c>
      <c r="H16" s="9" t="s">
        <v>51</v>
      </c>
    </row>
    <row r="17" ht="19.5" customHeight="1">
      <c r="P17" s="7" t="s">
        <v>69</v>
      </c>
    </row>
    <row r="18" ht="19.5" customHeight="1">
      <c r="P18" s="7" t="s">
        <v>49</v>
      </c>
    </row>
    <row r="19" spans="4:8" ht="19.5" customHeight="1">
      <c r="D19" s="7" t="s">
        <v>52</v>
      </c>
      <c r="H19" s="7" t="s">
        <v>53</v>
      </c>
    </row>
    <row r="20" ht="19.5" customHeight="1">
      <c r="C20" s="7" t="s">
        <v>45</v>
      </c>
    </row>
    <row r="21" ht="19.5" customHeight="1">
      <c r="D21" s="7" t="s">
        <v>42</v>
      </c>
    </row>
    <row r="22" spans="6:8" ht="19.5" customHeight="1">
      <c r="F22" s="10" t="s">
        <v>60</v>
      </c>
      <c r="H22" s="7" t="s">
        <v>54</v>
      </c>
    </row>
    <row r="23" spans="6:8" ht="19.5" customHeight="1">
      <c r="F23" s="10" t="s">
        <v>61</v>
      </c>
      <c r="H23" s="7" t="s">
        <v>55</v>
      </c>
    </row>
    <row r="24" spans="6:8" ht="19.5" customHeight="1">
      <c r="F24" s="10" t="s">
        <v>62</v>
      </c>
      <c r="H24" s="7" t="s">
        <v>56</v>
      </c>
    </row>
    <row r="25" spans="6:8" ht="19.5" customHeight="1">
      <c r="F25" s="10" t="s">
        <v>63</v>
      </c>
      <c r="H25" s="7" t="s">
        <v>57</v>
      </c>
    </row>
    <row r="26" spans="6:8" ht="19.5" customHeight="1">
      <c r="F26" s="10" t="s">
        <v>64</v>
      </c>
      <c r="H26" s="7" t="s">
        <v>58</v>
      </c>
    </row>
    <row r="27" spans="6:8" ht="19.5" customHeight="1">
      <c r="F27" s="10" t="s">
        <v>65</v>
      </c>
      <c r="H27" s="7" t="s">
        <v>59</v>
      </c>
    </row>
    <row r="28" ht="19.5" customHeight="1">
      <c r="F28" s="10"/>
    </row>
    <row r="29" ht="19.5" customHeight="1">
      <c r="F29" s="10"/>
    </row>
    <row r="31" ht="19.5" customHeight="1">
      <c r="C31" s="7" t="s">
        <v>72</v>
      </c>
    </row>
    <row r="32" spans="3:15" ht="19.5" customHeight="1">
      <c r="C32" s="12" t="s">
        <v>43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4" spans="14:23" ht="19.5" customHeight="1">
      <c r="N34" s="7" t="s">
        <v>70</v>
      </c>
      <c r="Q34" s="13" t="s">
        <v>73</v>
      </c>
      <c r="R34" s="14"/>
      <c r="S34" s="14"/>
      <c r="T34" s="14"/>
      <c r="U34" s="14"/>
      <c r="V34" s="14"/>
      <c r="W34" s="14"/>
    </row>
    <row r="35" spans="3:17" ht="19.5" customHeight="1">
      <c r="C35" s="7" t="s">
        <v>45</v>
      </c>
      <c r="N35" s="7" t="s">
        <v>71</v>
      </c>
      <c r="Q35" s="7" t="s">
        <v>66</v>
      </c>
    </row>
    <row r="37" ht="19.5" customHeight="1">
      <c r="C37" s="7" t="s">
        <v>46</v>
      </c>
    </row>
    <row r="39" ht="23.25" customHeight="1">
      <c r="C39" s="7" t="s">
        <v>44</v>
      </c>
    </row>
    <row r="40" spans="3:24" ht="12.75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</sheetData>
  <sheetProtection/>
  <mergeCells count="1">
    <mergeCell ref="C9:V9"/>
  </mergeCells>
  <hyperlinks>
    <hyperlink ref="Q34" r:id="rId1" display="soum@denki-shonan.com"/>
  </hyperlinks>
  <printOptions/>
  <pageMargins left="0.7" right="0.44" top="0.75" bottom="0.43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V36"/>
  <sheetViews>
    <sheetView showGridLines="0" zoomScale="120" zoomScaleNormal="120" zoomScalePageLayoutView="0" workbookViewId="0" topLeftCell="A1">
      <selection activeCell="G6" sqref="G6"/>
    </sheetView>
  </sheetViews>
  <sheetFormatPr defaultColWidth="2.57421875" defaultRowHeight="21.75" customHeight="1"/>
  <cols>
    <col min="1" max="1" width="2.57421875" style="16" customWidth="1"/>
    <col min="2" max="2" width="6.28125" style="16" customWidth="1"/>
    <col min="3" max="3" width="21.28125" style="16" customWidth="1"/>
    <col min="4" max="4" width="13.140625" style="32" customWidth="1"/>
    <col min="5" max="5" width="15.421875" style="32" customWidth="1"/>
    <col min="6" max="6" width="17.8515625" style="32" customWidth="1"/>
    <col min="7" max="7" width="10.00390625" style="32" customWidth="1"/>
    <col min="8" max="8" width="12.57421875" style="32" customWidth="1"/>
    <col min="9" max="16384" width="2.57421875" style="16" customWidth="1"/>
  </cols>
  <sheetData>
    <row r="1" ht="9.75" customHeight="1"/>
    <row r="2" ht="21.75" customHeight="1">
      <c r="C2" s="36" t="s">
        <v>128</v>
      </c>
    </row>
    <row r="3" spans="4:8" ht="15.75" customHeight="1">
      <c r="D3" s="37"/>
      <c r="E3" s="37"/>
      <c r="F3" s="36" t="s">
        <v>127</v>
      </c>
      <c r="G3" s="37"/>
      <c r="H3" s="37"/>
    </row>
    <row r="4" spans="4:8" ht="18" customHeight="1">
      <c r="D4" s="38"/>
      <c r="E4" s="38"/>
      <c r="F4" s="39" t="s">
        <v>126</v>
      </c>
      <c r="G4" s="38"/>
      <c r="H4" s="38"/>
    </row>
    <row r="5" spans="2:22" s="15" customFormat="1" ht="33.75" customHeight="1">
      <c r="B5" s="33" t="s">
        <v>131</v>
      </c>
      <c r="C5" s="34" t="s">
        <v>121</v>
      </c>
      <c r="D5" s="34" t="s">
        <v>122</v>
      </c>
      <c r="E5" s="35" t="s">
        <v>123</v>
      </c>
      <c r="F5" s="35" t="s">
        <v>124</v>
      </c>
      <c r="G5" s="35" t="s">
        <v>125</v>
      </c>
      <c r="H5" s="40" t="s">
        <v>74</v>
      </c>
      <c r="V5" s="15" t="s">
        <v>132</v>
      </c>
    </row>
    <row r="6" spans="2:8" ht="24.75" customHeight="1">
      <c r="B6" s="117">
        <v>1</v>
      </c>
      <c r="C6" s="31" t="s">
        <v>97</v>
      </c>
      <c r="D6" s="110" t="s">
        <v>364</v>
      </c>
      <c r="E6" s="18" t="s">
        <v>18</v>
      </c>
      <c r="F6" s="119" t="s">
        <v>142</v>
      </c>
      <c r="G6" s="18"/>
      <c r="H6" s="18"/>
    </row>
    <row r="7" spans="2:8" ht="24.75" customHeight="1">
      <c r="B7" s="124">
        <v>2</v>
      </c>
      <c r="C7" s="23" t="s">
        <v>81</v>
      </c>
      <c r="D7" s="111" t="s">
        <v>338</v>
      </c>
      <c r="E7" s="24" t="s">
        <v>133</v>
      </c>
      <c r="F7" s="120" t="s">
        <v>137</v>
      </c>
      <c r="G7" s="24"/>
      <c r="H7" s="24"/>
    </row>
    <row r="8" spans="2:8" ht="24.75" customHeight="1">
      <c r="B8" s="124">
        <v>3</v>
      </c>
      <c r="C8" s="23" t="s">
        <v>104</v>
      </c>
      <c r="D8" s="111" t="s">
        <v>339</v>
      </c>
      <c r="E8" s="24" t="s">
        <v>100</v>
      </c>
      <c r="F8" s="120" t="s">
        <v>137</v>
      </c>
      <c r="G8" s="24"/>
      <c r="H8" s="24"/>
    </row>
    <row r="9" spans="2:8" ht="24.75" customHeight="1">
      <c r="B9" s="124">
        <v>4</v>
      </c>
      <c r="C9" s="23" t="s">
        <v>92</v>
      </c>
      <c r="D9" s="111" t="s">
        <v>340</v>
      </c>
      <c r="E9" s="24" t="s">
        <v>133</v>
      </c>
      <c r="F9" s="120" t="s">
        <v>140</v>
      </c>
      <c r="G9" s="24"/>
      <c r="H9" s="24"/>
    </row>
    <row r="10" spans="2:8" ht="24.75" customHeight="1">
      <c r="B10" s="124">
        <v>5</v>
      </c>
      <c r="C10" s="25" t="s">
        <v>136</v>
      </c>
      <c r="D10" s="111" t="s">
        <v>341</v>
      </c>
      <c r="E10" s="24" t="s">
        <v>133</v>
      </c>
      <c r="F10" s="120" t="s">
        <v>143</v>
      </c>
      <c r="G10" s="24"/>
      <c r="H10" s="24"/>
    </row>
    <row r="11" spans="2:8" ht="24.75" customHeight="1">
      <c r="B11" s="124">
        <v>6</v>
      </c>
      <c r="C11" s="23" t="s">
        <v>80</v>
      </c>
      <c r="D11" s="111" t="s">
        <v>372</v>
      </c>
      <c r="E11" s="24" t="s">
        <v>133</v>
      </c>
      <c r="F11" s="120" t="s">
        <v>130</v>
      </c>
      <c r="G11" s="24"/>
      <c r="H11" s="24"/>
    </row>
    <row r="12" spans="2:8" ht="24.75" customHeight="1">
      <c r="B12" s="124">
        <v>7</v>
      </c>
      <c r="C12" s="23" t="s">
        <v>134</v>
      </c>
      <c r="D12" s="112" t="s">
        <v>387</v>
      </c>
      <c r="E12" s="24" t="s">
        <v>133</v>
      </c>
      <c r="F12" s="120" t="s">
        <v>397</v>
      </c>
      <c r="G12" s="24"/>
      <c r="H12" s="24"/>
    </row>
    <row r="13" spans="2:8" ht="24.75" customHeight="1">
      <c r="B13" s="124">
        <v>8</v>
      </c>
      <c r="C13" s="25" t="s">
        <v>75</v>
      </c>
      <c r="D13" s="111" t="s">
        <v>386</v>
      </c>
      <c r="E13" s="24" t="s">
        <v>17</v>
      </c>
      <c r="F13" s="120" t="s">
        <v>129</v>
      </c>
      <c r="G13" s="24"/>
      <c r="H13" s="24"/>
    </row>
    <row r="14" spans="2:8" ht="24.75" customHeight="1">
      <c r="B14" s="124">
        <v>9</v>
      </c>
      <c r="C14" s="23" t="s">
        <v>96</v>
      </c>
      <c r="D14" s="111" t="s">
        <v>388</v>
      </c>
      <c r="E14" s="24" t="s">
        <v>133</v>
      </c>
      <c r="F14" s="122" t="s">
        <v>399</v>
      </c>
      <c r="G14" s="24"/>
      <c r="H14" s="24"/>
    </row>
    <row r="15" spans="2:8" ht="24.75" customHeight="1">
      <c r="B15" s="124">
        <v>10</v>
      </c>
      <c r="C15" s="23" t="s">
        <v>102</v>
      </c>
      <c r="D15" s="111" t="s">
        <v>365</v>
      </c>
      <c r="E15" s="24" t="s">
        <v>100</v>
      </c>
      <c r="F15" s="122" t="s">
        <v>398</v>
      </c>
      <c r="G15" s="24"/>
      <c r="H15" s="24"/>
    </row>
    <row r="16" spans="2:8" ht="24.75" customHeight="1">
      <c r="B16" s="124">
        <v>11</v>
      </c>
      <c r="C16" s="23" t="s">
        <v>107</v>
      </c>
      <c r="D16" s="111" t="s">
        <v>389</v>
      </c>
      <c r="E16" s="24" t="s">
        <v>108</v>
      </c>
      <c r="F16" s="120" t="s">
        <v>391</v>
      </c>
      <c r="G16" s="24"/>
      <c r="H16" s="24"/>
    </row>
    <row r="17" spans="2:21" ht="24.75" customHeight="1">
      <c r="B17" s="124">
        <v>12</v>
      </c>
      <c r="C17" s="23" t="s">
        <v>111</v>
      </c>
      <c r="D17" s="111" t="s">
        <v>369</v>
      </c>
      <c r="E17" s="24" t="s">
        <v>20</v>
      </c>
      <c r="F17" s="120" t="s">
        <v>392</v>
      </c>
      <c r="G17" s="24"/>
      <c r="H17" s="24"/>
      <c r="U17" s="16" t="s">
        <v>132</v>
      </c>
    </row>
    <row r="18" spans="2:8" ht="24.75" customHeight="1">
      <c r="B18" s="125">
        <v>13</v>
      </c>
      <c r="C18" s="26" t="s">
        <v>93</v>
      </c>
      <c r="D18" s="112" t="s">
        <v>345</v>
      </c>
      <c r="E18" s="24" t="s">
        <v>133</v>
      </c>
      <c r="F18" s="120" t="s">
        <v>141</v>
      </c>
      <c r="G18" s="24"/>
      <c r="H18" s="24"/>
    </row>
    <row r="19" spans="2:8" ht="24.75" customHeight="1">
      <c r="B19" s="125">
        <v>14</v>
      </c>
      <c r="C19" s="26" t="s">
        <v>88</v>
      </c>
      <c r="D19" s="112" t="s">
        <v>373</v>
      </c>
      <c r="E19" s="24" t="s">
        <v>133</v>
      </c>
      <c r="F19" s="120" t="s">
        <v>139</v>
      </c>
      <c r="G19" s="24"/>
      <c r="H19" s="24"/>
    </row>
    <row r="20" spans="2:8" ht="24.75" customHeight="1">
      <c r="B20" s="126">
        <v>15</v>
      </c>
      <c r="C20" s="28" t="s">
        <v>113</v>
      </c>
      <c r="D20" s="113" t="s">
        <v>355</v>
      </c>
      <c r="E20" s="29" t="s">
        <v>100</v>
      </c>
      <c r="F20" s="121" t="s">
        <v>393</v>
      </c>
      <c r="G20" s="29"/>
      <c r="H20" s="29"/>
    </row>
    <row r="21" spans="2:21" ht="24.75" customHeight="1">
      <c r="B21" s="127">
        <v>16</v>
      </c>
      <c r="C21" s="118" t="s">
        <v>135</v>
      </c>
      <c r="D21" s="114" t="s">
        <v>359</v>
      </c>
      <c r="E21" s="18" t="s">
        <v>133</v>
      </c>
      <c r="F21" s="119" t="s">
        <v>138</v>
      </c>
      <c r="G21" s="18"/>
      <c r="H21" s="18"/>
      <c r="U21" s="16" t="s">
        <v>132</v>
      </c>
    </row>
    <row r="22" spans="2:21" ht="24.75" customHeight="1">
      <c r="B22" s="124">
        <v>17</v>
      </c>
      <c r="C22" s="25" t="s">
        <v>99</v>
      </c>
      <c r="D22" s="111" t="s">
        <v>366</v>
      </c>
      <c r="E22" s="24" t="s">
        <v>100</v>
      </c>
      <c r="F22" s="42"/>
      <c r="G22" s="24"/>
      <c r="H22" s="24"/>
      <c r="M22" s="17"/>
      <c r="N22" s="17"/>
      <c r="O22" s="17"/>
      <c r="P22" s="17"/>
      <c r="Q22" s="17"/>
      <c r="R22" s="17"/>
      <c r="U22" s="16" t="s">
        <v>132</v>
      </c>
    </row>
    <row r="23" spans="2:21" ht="24.75" customHeight="1">
      <c r="B23" s="124">
        <v>18</v>
      </c>
      <c r="C23" s="23" t="s">
        <v>105</v>
      </c>
      <c r="D23" s="111" t="s">
        <v>367</v>
      </c>
      <c r="E23" s="24" t="s">
        <v>100</v>
      </c>
      <c r="F23" s="42"/>
      <c r="G23" s="24"/>
      <c r="H23" s="24"/>
      <c r="U23" s="16" t="s">
        <v>101</v>
      </c>
    </row>
    <row r="24" spans="2:21" ht="24.75" customHeight="1">
      <c r="B24" s="124">
        <v>19</v>
      </c>
      <c r="C24" s="23" t="s">
        <v>91</v>
      </c>
      <c r="D24" s="111" t="s">
        <v>353</v>
      </c>
      <c r="E24" s="24" t="s">
        <v>133</v>
      </c>
      <c r="F24" s="42"/>
      <c r="G24" s="24"/>
      <c r="H24" s="24"/>
      <c r="M24" s="17"/>
      <c r="N24" s="17"/>
      <c r="O24" s="17"/>
      <c r="P24" s="17"/>
      <c r="Q24" s="17"/>
      <c r="R24" s="17"/>
      <c r="U24" s="16" t="s">
        <v>101</v>
      </c>
    </row>
    <row r="25" spans="2:8" ht="24.75" customHeight="1">
      <c r="B25" s="124">
        <v>20</v>
      </c>
      <c r="C25" s="23" t="s">
        <v>85</v>
      </c>
      <c r="D25" s="111" t="s">
        <v>358</v>
      </c>
      <c r="E25" s="24" t="s">
        <v>133</v>
      </c>
      <c r="F25" s="42"/>
      <c r="G25" s="24"/>
      <c r="H25" s="24"/>
    </row>
    <row r="26" spans="2:21" ht="24.75" customHeight="1">
      <c r="B26" s="126">
        <v>21</v>
      </c>
      <c r="C26" s="28" t="s">
        <v>76</v>
      </c>
      <c r="D26" s="113" t="s">
        <v>362</v>
      </c>
      <c r="E26" s="29" t="s">
        <v>133</v>
      </c>
      <c r="F26" s="43"/>
      <c r="G26" s="29"/>
      <c r="H26" s="29"/>
      <c r="U26" s="16" t="s">
        <v>101</v>
      </c>
    </row>
    <row r="27" spans="2:21" ht="24.75" customHeight="1">
      <c r="B27" s="127">
        <v>22</v>
      </c>
      <c r="C27" s="30" t="s">
        <v>83</v>
      </c>
      <c r="D27" s="114" t="s">
        <v>357</v>
      </c>
      <c r="E27" s="18" t="s">
        <v>133</v>
      </c>
      <c r="F27" s="41"/>
      <c r="G27" s="18"/>
      <c r="H27" s="18"/>
      <c r="U27" s="16" t="s">
        <v>101</v>
      </c>
    </row>
    <row r="28" spans="2:8" ht="24.75" customHeight="1">
      <c r="B28" s="126">
        <v>23</v>
      </c>
      <c r="C28" s="28" t="s">
        <v>109</v>
      </c>
      <c r="D28" s="113" t="s">
        <v>390</v>
      </c>
      <c r="E28" s="29" t="s">
        <v>100</v>
      </c>
      <c r="F28" s="43"/>
      <c r="G28" s="29"/>
      <c r="H28" s="29"/>
    </row>
    <row r="29" spans="2:8" ht="24.75" customHeight="1">
      <c r="B29" s="127">
        <v>24</v>
      </c>
      <c r="C29" s="30" t="s">
        <v>89</v>
      </c>
      <c r="D29" s="114" t="s">
        <v>360</v>
      </c>
      <c r="E29" s="18" t="s">
        <v>133</v>
      </c>
      <c r="F29" s="41"/>
      <c r="G29" s="18"/>
      <c r="H29" s="18"/>
    </row>
    <row r="30" spans="2:8" ht="24.75" customHeight="1">
      <c r="B30" s="126">
        <v>25</v>
      </c>
      <c r="C30" s="28" t="s">
        <v>77</v>
      </c>
      <c r="D30" s="113" t="s">
        <v>363</v>
      </c>
      <c r="E30" s="29" t="s">
        <v>133</v>
      </c>
      <c r="F30" s="43"/>
      <c r="G30" s="29"/>
      <c r="H30" s="29"/>
    </row>
    <row r="31" spans="2:8" ht="24.75" customHeight="1">
      <c r="B31" s="123"/>
      <c r="C31" s="128"/>
      <c r="D31" s="129"/>
      <c r="E31" s="130"/>
      <c r="F31" s="131"/>
      <c r="G31" s="130">
        <f>SUM(G6:G30)</f>
        <v>0</v>
      </c>
      <c r="H31" s="130"/>
    </row>
    <row r="32" spans="2:8" ht="24.75" customHeight="1">
      <c r="B32" s="116" t="s">
        <v>396</v>
      </c>
      <c r="C32" s="34"/>
      <c r="D32" s="115" t="s">
        <v>219</v>
      </c>
      <c r="E32" s="34"/>
      <c r="F32" s="44"/>
      <c r="G32" s="34"/>
      <c r="H32" s="35"/>
    </row>
    <row r="33" spans="2:8" ht="24.75" customHeight="1">
      <c r="B33" s="21">
        <v>1</v>
      </c>
      <c r="C33" s="31" t="s">
        <v>115</v>
      </c>
      <c r="D33" s="110" t="s">
        <v>382</v>
      </c>
      <c r="E33" s="18" t="s">
        <v>17</v>
      </c>
      <c r="F33" s="41" t="s">
        <v>394</v>
      </c>
      <c r="G33" s="18"/>
      <c r="H33" s="18"/>
    </row>
    <row r="34" spans="2:10" ht="24.75" customHeight="1">
      <c r="B34" s="22">
        <v>2</v>
      </c>
      <c r="C34" s="23" t="s">
        <v>117</v>
      </c>
      <c r="D34" s="111" t="s">
        <v>383</v>
      </c>
      <c r="E34" s="19" t="s">
        <v>18</v>
      </c>
      <c r="F34" s="45" t="s">
        <v>395</v>
      </c>
      <c r="G34" s="19"/>
      <c r="H34" s="19"/>
      <c r="I34" s="17"/>
      <c r="J34" s="17"/>
    </row>
    <row r="35" spans="2:11" ht="24.75" customHeight="1">
      <c r="B35" s="22">
        <v>3</v>
      </c>
      <c r="C35" s="23" t="s">
        <v>119</v>
      </c>
      <c r="D35" s="111" t="s">
        <v>385</v>
      </c>
      <c r="E35" s="19" t="s">
        <v>108</v>
      </c>
      <c r="F35" s="45" t="s">
        <v>395</v>
      </c>
      <c r="G35" s="19"/>
      <c r="H35" s="19"/>
      <c r="I35" s="17"/>
      <c r="J35" s="17"/>
      <c r="K35" s="17"/>
    </row>
    <row r="36" spans="2:10" ht="24.75" customHeight="1">
      <c r="B36" s="27">
        <v>4</v>
      </c>
      <c r="C36" s="28" t="s">
        <v>120</v>
      </c>
      <c r="D36" s="113" t="s">
        <v>384</v>
      </c>
      <c r="E36" s="20" t="s">
        <v>20</v>
      </c>
      <c r="F36" s="46" t="s">
        <v>395</v>
      </c>
      <c r="G36" s="20"/>
      <c r="H36" s="20"/>
      <c r="I36" s="17"/>
      <c r="J36" s="17"/>
    </row>
    <row r="39" ht="21.75" customHeight="1"/>
    <row r="40" ht="21.75" customHeight="1"/>
    <row r="41" ht="21.75" customHeight="1"/>
    <row r="42" ht="21.75" customHeight="1"/>
    <row r="43" ht="21.75" customHeight="1"/>
  </sheetData>
  <sheetProtection/>
  <printOptions/>
  <pageMargins left="0.25" right="0.2" top="0.36" bottom="0.26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J56"/>
  <sheetViews>
    <sheetView showGridLines="0" zoomScale="120" zoomScaleNormal="120" zoomScalePageLayoutView="0" workbookViewId="0" topLeftCell="A22">
      <selection activeCell="E57" sqref="E57"/>
    </sheetView>
  </sheetViews>
  <sheetFormatPr defaultColWidth="9.140625" defaultRowHeight="12.75" customHeight="1"/>
  <cols>
    <col min="1" max="1" width="0.9921875" style="47" customWidth="1"/>
    <col min="2" max="2" width="1.57421875" style="47" customWidth="1"/>
    <col min="3" max="3" width="14.421875" style="47" customWidth="1"/>
    <col min="4" max="4" width="16.140625" style="47" customWidth="1"/>
    <col min="5" max="5" width="11.57421875" style="47" customWidth="1"/>
    <col min="6" max="6" width="16.140625" style="47" customWidth="1"/>
    <col min="7" max="7" width="11.57421875" style="47" customWidth="1"/>
    <col min="8" max="8" width="14.57421875" style="47" customWidth="1"/>
    <col min="9" max="9" width="11.57421875" style="47" customWidth="1"/>
    <col min="10" max="10" width="1.421875" style="47" customWidth="1"/>
    <col min="11" max="16384" width="9.00390625" style="47" customWidth="1"/>
  </cols>
  <sheetData>
    <row r="1" ht="12.75" customHeight="1">
      <c r="C1" s="48"/>
    </row>
    <row r="2" spans="3:10" ht="12.75" customHeight="1">
      <c r="C2" s="49"/>
      <c r="D2" s="109" t="s">
        <v>296</v>
      </c>
      <c r="F2" s="49"/>
      <c r="G2" s="50"/>
      <c r="H2" s="49"/>
      <c r="I2" s="49"/>
      <c r="J2" s="51"/>
    </row>
    <row r="3" spans="3:10" ht="12.75" customHeight="1">
      <c r="C3" s="53" t="s">
        <v>144</v>
      </c>
      <c r="J3" s="51"/>
    </row>
    <row r="4" spans="3:9" ht="12.75" customHeight="1">
      <c r="C4" s="55" t="s">
        <v>146</v>
      </c>
      <c r="D4" s="175" t="s">
        <v>147</v>
      </c>
      <c r="E4" s="176"/>
      <c r="F4" s="175" t="s">
        <v>148</v>
      </c>
      <c r="G4" s="176"/>
      <c r="H4" s="175" t="s">
        <v>149</v>
      </c>
      <c r="I4" s="176"/>
    </row>
    <row r="5" spans="3:9" ht="12.75" customHeight="1">
      <c r="C5" s="57" t="s">
        <v>153</v>
      </c>
      <c r="D5" s="177" t="s">
        <v>303</v>
      </c>
      <c r="E5" s="178"/>
      <c r="F5" s="177" t="s">
        <v>337</v>
      </c>
      <c r="G5" s="178"/>
      <c r="H5" s="177" t="s">
        <v>155</v>
      </c>
      <c r="I5" s="178"/>
    </row>
    <row r="6" spans="3:9" ht="12.75" customHeight="1">
      <c r="C6" s="62" t="s">
        <v>158</v>
      </c>
      <c r="D6" s="179" t="s">
        <v>304</v>
      </c>
      <c r="E6" s="180"/>
      <c r="F6" s="179" t="s">
        <v>338</v>
      </c>
      <c r="G6" s="180"/>
      <c r="H6" s="63" t="s">
        <v>159</v>
      </c>
      <c r="I6" s="64"/>
    </row>
    <row r="7" spans="3:9" ht="12.75" customHeight="1">
      <c r="C7" s="62" t="s">
        <v>158</v>
      </c>
      <c r="D7" s="179" t="s">
        <v>305</v>
      </c>
      <c r="E7" s="180"/>
      <c r="F7" s="179" t="s">
        <v>339</v>
      </c>
      <c r="G7" s="180"/>
      <c r="H7" s="179" t="s">
        <v>163</v>
      </c>
      <c r="I7" s="180"/>
    </row>
    <row r="8" spans="3:9" ht="12.75" customHeight="1">
      <c r="C8" s="67" t="s">
        <v>165</v>
      </c>
      <c r="D8" s="179" t="s">
        <v>306</v>
      </c>
      <c r="E8" s="180"/>
      <c r="F8" s="181" t="s">
        <v>340</v>
      </c>
      <c r="G8" s="182"/>
      <c r="H8" s="179"/>
      <c r="I8" s="180"/>
    </row>
    <row r="9" spans="3:9" ht="12.75" customHeight="1">
      <c r="C9" s="67"/>
      <c r="D9" s="183"/>
      <c r="E9" s="184"/>
      <c r="F9" s="183"/>
      <c r="G9" s="184"/>
      <c r="H9" s="183"/>
      <c r="I9" s="184"/>
    </row>
    <row r="10" spans="3:7" ht="12.75" customHeight="1">
      <c r="C10" s="53" t="s">
        <v>173</v>
      </c>
      <c r="D10" s="68"/>
      <c r="E10" s="68"/>
      <c r="F10" s="68"/>
      <c r="G10" s="68"/>
    </row>
    <row r="11" spans="3:9" ht="12.75" customHeight="1">
      <c r="C11" s="55" t="s">
        <v>146</v>
      </c>
      <c r="D11" s="175" t="s">
        <v>147</v>
      </c>
      <c r="E11" s="176"/>
      <c r="F11" s="175" t="s">
        <v>148</v>
      </c>
      <c r="G11" s="176"/>
      <c r="H11" s="175" t="s">
        <v>176</v>
      </c>
      <c r="I11" s="176"/>
    </row>
    <row r="12" spans="3:9" ht="12.75" customHeight="1">
      <c r="C12" s="69" t="s">
        <v>180</v>
      </c>
      <c r="D12" s="175" t="s">
        <v>307</v>
      </c>
      <c r="E12" s="176"/>
      <c r="F12" s="175" t="s">
        <v>341</v>
      </c>
      <c r="G12" s="176"/>
      <c r="H12" s="175" t="str">
        <f>F5</f>
        <v> 原田　進</v>
      </c>
      <c r="I12" s="176"/>
    </row>
    <row r="13" spans="3:9" ht="12.75" customHeight="1">
      <c r="C13" s="55" t="s">
        <v>184</v>
      </c>
      <c r="D13" s="175" t="s">
        <v>308</v>
      </c>
      <c r="E13" s="176"/>
      <c r="F13" s="175" t="s">
        <v>342</v>
      </c>
      <c r="G13" s="176"/>
      <c r="H13" s="175" t="str">
        <f>F7</f>
        <v> 武藤　博明</v>
      </c>
      <c r="I13" s="176"/>
    </row>
    <row r="14" spans="3:9" ht="12.75" customHeight="1">
      <c r="C14" s="55" t="s">
        <v>188</v>
      </c>
      <c r="D14" s="175" t="s">
        <v>309</v>
      </c>
      <c r="E14" s="176"/>
      <c r="F14" s="175" t="s">
        <v>343</v>
      </c>
      <c r="G14" s="176"/>
      <c r="H14" s="179" t="str">
        <f>F6</f>
        <v> 栗原　博己</v>
      </c>
      <c r="I14" s="180"/>
    </row>
    <row r="15" spans="3:9" ht="12.75" customHeight="1">
      <c r="C15" s="71" t="s">
        <v>192</v>
      </c>
      <c r="D15" s="175" t="s">
        <v>310</v>
      </c>
      <c r="E15" s="176"/>
      <c r="F15" s="175" t="s">
        <v>344</v>
      </c>
      <c r="G15" s="176"/>
      <c r="H15" s="175" t="str">
        <f>F8</f>
        <v> 森　　誠司</v>
      </c>
      <c r="I15" s="176"/>
    </row>
    <row r="16" spans="3:9" ht="12.75" customHeight="1">
      <c r="C16" s="55" t="s">
        <v>194</v>
      </c>
      <c r="D16" s="175" t="s">
        <v>311</v>
      </c>
      <c r="E16" s="176"/>
      <c r="F16" s="175" t="s">
        <v>345</v>
      </c>
      <c r="G16" s="176"/>
      <c r="H16" s="175">
        <f>+F9</f>
        <v>0</v>
      </c>
      <c r="I16" s="176"/>
    </row>
    <row r="17" spans="2:3" ht="12.75" customHeight="1">
      <c r="B17" s="74" t="s">
        <v>195</v>
      </c>
      <c r="C17" s="53" t="s">
        <v>196</v>
      </c>
    </row>
    <row r="18" spans="3:9" ht="12.75" customHeight="1">
      <c r="C18" s="55" t="s">
        <v>197</v>
      </c>
      <c r="D18" s="185" t="s">
        <v>198</v>
      </c>
      <c r="E18" s="185"/>
      <c r="F18" s="175" t="s">
        <v>199</v>
      </c>
      <c r="G18" s="176"/>
      <c r="H18" s="175" t="s">
        <v>200</v>
      </c>
      <c r="I18" s="176"/>
    </row>
    <row r="19" spans="3:9" ht="12.75" customHeight="1">
      <c r="C19" s="57" t="s">
        <v>201</v>
      </c>
      <c r="D19" s="75" t="s">
        <v>312</v>
      </c>
      <c r="E19" s="70" t="s">
        <v>374</v>
      </c>
      <c r="F19" s="76" t="s">
        <v>346</v>
      </c>
      <c r="G19" s="77" t="s">
        <v>353</v>
      </c>
      <c r="H19" s="76" t="s">
        <v>350</v>
      </c>
      <c r="I19" s="77" t="s">
        <v>370</v>
      </c>
    </row>
    <row r="20" spans="3:9" ht="12.75" customHeight="1">
      <c r="C20" s="62" t="s">
        <v>204</v>
      </c>
      <c r="D20" s="81" t="s">
        <v>313</v>
      </c>
      <c r="E20" s="82" t="s">
        <v>365</v>
      </c>
      <c r="F20" s="81" t="s">
        <v>347</v>
      </c>
      <c r="G20" s="64" t="s">
        <v>354</v>
      </c>
      <c r="H20" s="81" t="s">
        <v>324</v>
      </c>
      <c r="I20" s="64" t="s">
        <v>371</v>
      </c>
    </row>
    <row r="21" spans="3:9" ht="12.75" customHeight="1">
      <c r="C21" s="62" t="s">
        <v>209</v>
      </c>
      <c r="D21" s="81" t="s">
        <v>314</v>
      </c>
      <c r="E21" s="64" t="s">
        <v>369</v>
      </c>
      <c r="F21" s="81" t="s">
        <v>332</v>
      </c>
      <c r="G21" s="64" t="s">
        <v>355</v>
      </c>
      <c r="H21" s="81" t="s">
        <v>332</v>
      </c>
      <c r="I21" s="64" t="s">
        <v>355</v>
      </c>
    </row>
    <row r="22" spans="3:9" ht="12.75" customHeight="1">
      <c r="C22" s="67" t="s">
        <v>212</v>
      </c>
      <c r="D22" s="86" t="s">
        <v>315</v>
      </c>
      <c r="E22" s="87" t="s">
        <v>368</v>
      </c>
      <c r="F22" s="86" t="s">
        <v>330</v>
      </c>
      <c r="G22" s="87" t="s">
        <v>356</v>
      </c>
      <c r="H22" s="86" t="s">
        <v>315</v>
      </c>
      <c r="I22" s="87" t="s">
        <v>368</v>
      </c>
    </row>
    <row r="23" spans="2:3" ht="12.75" customHeight="1">
      <c r="B23" s="74" t="s">
        <v>195</v>
      </c>
      <c r="C23" s="53" t="s">
        <v>218</v>
      </c>
    </row>
    <row r="24" spans="3:9" ht="12.75" customHeight="1">
      <c r="C24" s="55" t="s">
        <v>223</v>
      </c>
      <c r="D24" s="175" t="s">
        <v>224</v>
      </c>
      <c r="E24" s="176"/>
      <c r="F24" s="175" t="s">
        <v>225</v>
      </c>
      <c r="G24" s="186"/>
      <c r="H24" s="186"/>
      <c r="I24" s="176"/>
    </row>
    <row r="25" spans="3:9" ht="12.75" customHeight="1">
      <c r="C25" s="57" t="s">
        <v>228</v>
      </c>
      <c r="D25" s="88" t="s">
        <v>316</v>
      </c>
      <c r="E25" s="89" t="s">
        <v>357</v>
      </c>
      <c r="F25" s="88" t="s">
        <v>316</v>
      </c>
      <c r="G25" s="89" t="s">
        <v>357</v>
      </c>
      <c r="H25" s="76" t="s">
        <v>351</v>
      </c>
      <c r="I25" s="77" t="s">
        <v>338</v>
      </c>
    </row>
    <row r="26" spans="3:9" ht="12.75" customHeight="1">
      <c r="C26" s="62" t="s">
        <v>231</v>
      </c>
      <c r="D26" s="75" t="s">
        <v>317</v>
      </c>
      <c r="E26" s="70" t="s">
        <v>358</v>
      </c>
      <c r="F26" s="75" t="s">
        <v>317</v>
      </c>
      <c r="G26" s="70" t="s">
        <v>358</v>
      </c>
      <c r="H26" s="90" t="s">
        <v>309</v>
      </c>
      <c r="I26" s="70" t="s">
        <v>343</v>
      </c>
    </row>
    <row r="27" spans="3:9" ht="12.75" customHeight="1">
      <c r="C27" s="62" t="s">
        <v>235</v>
      </c>
      <c r="D27" s="75" t="s">
        <v>318</v>
      </c>
      <c r="E27" s="70" t="s">
        <v>359</v>
      </c>
      <c r="F27" s="75" t="s">
        <v>318</v>
      </c>
      <c r="G27" s="70" t="s">
        <v>359</v>
      </c>
      <c r="H27" s="81" t="s">
        <v>306</v>
      </c>
      <c r="I27" s="77" t="s">
        <v>340</v>
      </c>
    </row>
    <row r="28" spans="3:9" ht="12.75" customHeight="1">
      <c r="C28" s="62" t="s">
        <v>238</v>
      </c>
      <c r="D28" s="75" t="s">
        <v>319</v>
      </c>
      <c r="E28" s="70" t="s">
        <v>360</v>
      </c>
      <c r="F28" s="75" t="s">
        <v>319</v>
      </c>
      <c r="G28" s="70" t="s">
        <v>360</v>
      </c>
      <c r="H28" s="75" t="s">
        <v>308</v>
      </c>
      <c r="I28" s="70" t="s">
        <v>372</v>
      </c>
    </row>
    <row r="29" spans="3:9" ht="12.75" customHeight="1">
      <c r="C29" s="62" t="s">
        <v>241</v>
      </c>
      <c r="D29" s="75" t="s">
        <v>320</v>
      </c>
      <c r="E29" s="70" t="s">
        <v>375</v>
      </c>
      <c r="F29" s="75" t="s">
        <v>310</v>
      </c>
      <c r="G29" s="70" t="s">
        <v>361</v>
      </c>
      <c r="H29" s="75" t="s">
        <v>352</v>
      </c>
      <c r="I29" s="70" t="s">
        <v>373</v>
      </c>
    </row>
    <row r="30" spans="3:9" ht="12.75" customHeight="1">
      <c r="C30" s="62" t="s">
        <v>245</v>
      </c>
      <c r="D30" s="75" t="s">
        <v>310</v>
      </c>
      <c r="E30" s="70" t="s">
        <v>361</v>
      </c>
      <c r="F30" s="75" t="s">
        <v>321</v>
      </c>
      <c r="G30" s="70" t="s">
        <v>362</v>
      </c>
      <c r="H30" s="75" t="s">
        <v>346</v>
      </c>
      <c r="I30" s="92" t="s">
        <v>353</v>
      </c>
    </row>
    <row r="31" spans="3:9" ht="12.75" customHeight="1">
      <c r="C31" s="62" t="s">
        <v>248</v>
      </c>
      <c r="D31" s="75" t="s">
        <v>321</v>
      </c>
      <c r="E31" s="70" t="s">
        <v>362</v>
      </c>
      <c r="F31" s="75" t="s">
        <v>311</v>
      </c>
      <c r="G31" s="70" t="s">
        <v>345</v>
      </c>
      <c r="H31" s="75" t="s">
        <v>312</v>
      </c>
      <c r="I31" s="70" t="s">
        <v>374</v>
      </c>
    </row>
    <row r="32" spans="3:9" ht="12.75" customHeight="1">
      <c r="C32" s="62" t="s">
        <v>251</v>
      </c>
      <c r="D32" s="75" t="s">
        <v>311</v>
      </c>
      <c r="E32" s="70" t="s">
        <v>345</v>
      </c>
      <c r="F32" s="75" t="s">
        <v>322</v>
      </c>
      <c r="G32" s="70" t="s">
        <v>363</v>
      </c>
      <c r="H32" s="75"/>
      <c r="I32" s="70"/>
    </row>
    <row r="33" spans="3:9" ht="12.75" customHeight="1">
      <c r="C33" s="85" t="s">
        <v>254</v>
      </c>
      <c r="D33" s="75" t="s">
        <v>322</v>
      </c>
      <c r="E33" s="70" t="s">
        <v>363</v>
      </c>
      <c r="F33" s="75"/>
      <c r="G33" s="70"/>
      <c r="H33" s="75"/>
      <c r="I33" s="70"/>
    </row>
    <row r="34" spans="3:9" ht="12.75" customHeight="1">
      <c r="C34" s="67" t="s">
        <v>255</v>
      </c>
      <c r="D34" s="96" t="s">
        <v>323</v>
      </c>
      <c r="E34" s="97" t="s">
        <v>376</v>
      </c>
      <c r="F34" s="96"/>
      <c r="G34" s="97"/>
      <c r="H34" s="86"/>
      <c r="I34" s="97"/>
    </row>
    <row r="35" spans="3:9" ht="12.75" customHeight="1">
      <c r="C35" s="55" t="s">
        <v>256</v>
      </c>
      <c r="D35" s="175" t="s">
        <v>224</v>
      </c>
      <c r="E35" s="176"/>
      <c r="F35" s="175" t="s">
        <v>257</v>
      </c>
      <c r="G35" s="186"/>
      <c r="H35" s="186"/>
      <c r="I35" s="176"/>
    </row>
    <row r="36" spans="3:9" ht="12.75" customHeight="1">
      <c r="C36" s="98" t="s">
        <v>297</v>
      </c>
      <c r="D36" s="88" t="s">
        <v>324</v>
      </c>
      <c r="E36" s="89" t="s">
        <v>371</v>
      </c>
      <c r="F36" s="99" t="s">
        <v>303</v>
      </c>
      <c r="G36" s="100" t="s">
        <v>364</v>
      </c>
      <c r="H36" s="88"/>
      <c r="I36" s="89"/>
    </row>
    <row r="37" spans="3:9" ht="12.75" customHeight="1">
      <c r="C37" s="62" t="s">
        <v>298</v>
      </c>
      <c r="D37" s="88" t="s">
        <v>325</v>
      </c>
      <c r="E37" s="89" t="s">
        <v>377</v>
      </c>
      <c r="F37" s="99" t="s">
        <v>305</v>
      </c>
      <c r="G37" s="89" t="s">
        <v>339</v>
      </c>
      <c r="H37" s="101"/>
      <c r="I37" s="92"/>
    </row>
    <row r="38" spans="3:9" ht="12.75" customHeight="1">
      <c r="C38" s="62" t="s">
        <v>299</v>
      </c>
      <c r="D38" s="75" t="s">
        <v>326</v>
      </c>
      <c r="E38" s="70" t="s">
        <v>378</v>
      </c>
      <c r="F38" s="63" t="s">
        <v>307</v>
      </c>
      <c r="G38" s="70" t="s">
        <v>341</v>
      </c>
      <c r="H38" s="75"/>
      <c r="I38" s="70"/>
    </row>
    <row r="39" spans="3:9" ht="12.75" customHeight="1">
      <c r="C39" s="62" t="s">
        <v>300</v>
      </c>
      <c r="D39" s="75" t="s">
        <v>327</v>
      </c>
      <c r="E39" s="70" t="s">
        <v>379</v>
      </c>
      <c r="F39" s="102" t="s">
        <v>313</v>
      </c>
      <c r="G39" s="70" t="s">
        <v>365</v>
      </c>
      <c r="H39" s="75"/>
      <c r="I39" s="70"/>
    </row>
    <row r="40" spans="3:9" ht="12.75" customHeight="1">
      <c r="C40" s="62" t="s">
        <v>301</v>
      </c>
      <c r="D40" s="75" t="s">
        <v>328</v>
      </c>
      <c r="E40" s="70" t="s">
        <v>380</v>
      </c>
      <c r="F40" s="102" t="s">
        <v>348</v>
      </c>
      <c r="G40" s="70" t="s">
        <v>366</v>
      </c>
      <c r="H40" s="75"/>
      <c r="I40" s="70"/>
    </row>
    <row r="41" spans="3:9" ht="12.75" customHeight="1">
      <c r="C41" s="62" t="s">
        <v>302</v>
      </c>
      <c r="D41" s="75" t="s">
        <v>329</v>
      </c>
      <c r="E41" s="70" t="s">
        <v>381</v>
      </c>
      <c r="F41" s="102" t="s">
        <v>349</v>
      </c>
      <c r="G41" s="70" t="s">
        <v>367</v>
      </c>
      <c r="H41" s="75"/>
      <c r="I41" s="70"/>
    </row>
    <row r="42" spans="3:10" ht="12.75" customHeight="1">
      <c r="C42" s="62"/>
      <c r="D42" s="75"/>
      <c r="E42" s="70"/>
      <c r="F42" s="102"/>
      <c r="G42" s="70"/>
      <c r="H42" s="75"/>
      <c r="I42" s="70"/>
      <c r="J42" s="51"/>
    </row>
    <row r="43" spans="3:9" ht="12.75" customHeight="1">
      <c r="C43" s="67"/>
      <c r="D43" s="96"/>
      <c r="E43" s="97"/>
      <c r="F43" s="105"/>
      <c r="G43" s="97"/>
      <c r="H43" s="96"/>
      <c r="I43" s="97"/>
    </row>
    <row r="44" spans="3:9" ht="12.75" customHeight="1">
      <c r="C44" s="55" t="s">
        <v>276</v>
      </c>
      <c r="D44" s="175" t="s">
        <v>224</v>
      </c>
      <c r="E44" s="176"/>
      <c r="F44" s="175" t="s">
        <v>277</v>
      </c>
      <c r="G44" s="186"/>
      <c r="H44" s="186"/>
      <c r="I44" s="176"/>
    </row>
    <row r="45" spans="3:9" ht="12.75" customHeight="1">
      <c r="C45" s="62" t="s">
        <v>282</v>
      </c>
      <c r="D45" s="75" t="s">
        <v>315</v>
      </c>
      <c r="E45" s="70" t="s">
        <v>368</v>
      </c>
      <c r="F45" s="76" t="s">
        <v>315</v>
      </c>
      <c r="G45" s="100" t="s">
        <v>368</v>
      </c>
      <c r="H45" s="75"/>
      <c r="I45" s="70"/>
    </row>
    <row r="46" spans="3:9" ht="12.75" customHeight="1">
      <c r="C46" s="67" t="s">
        <v>284</v>
      </c>
      <c r="D46" s="96" t="s">
        <v>330</v>
      </c>
      <c r="E46" s="97" t="s">
        <v>356</v>
      </c>
      <c r="F46" s="86" t="s">
        <v>330</v>
      </c>
      <c r="G46" s="97" t="s">
        <v>356</v>
      </c>
      <c r="H46" s="106"/>
      <c r="I46" s="97"/>
    </row>
    <row r="47" spans="3:9" ht="12.75" customHeight="1">
      <c r="C47" s="55" t="s">
        <v>285</v>
      </c>
      <c r="D47" s="175" t="s">
        <v>331</v>
      </c>
      <c r="E47" s="176"/>
      <c r="F47" s="175" t="s">
        <v>277</v>
      </c>
      <c r="G47" s="186"/>
      <c r="H47" s="186"/>
      <c r="I47" s="176"/>
    </row>
    <row r="48" spans="3:9" ht="12.75" customHeight="1">
      <c r="C48" s="62" t="s">
        <v>286</v>
      </c>
      <c r="D48" s="81" t="s">
        <v>314</v>
      </c>
      <c r="E48" s="64" t="s">
        <v>369</v>
      </c>
      <c r="F48" s="75" t="s">
        <v>314</v>
      </c>
      <c r="G48" s="70" t="s">
        <v>369</v>
      </c>
      <c r="H48" s="75"/>
      <c r="I48" s="70"/>
    </row>
    <row r="49" spans="3:9" ht="12.75" customHeight="1">
      <c r="C49" s="67" t="s">
        <v>287</v>
      </c>
      <c r="D49" s="96" t="s">
        <v>332</v>
      </c>
      <c r="E49" s="97" t="s">
        <v>355</v>
      </c>
      <c r="F49" s="96" t="s">
        <v>332</v>
      </c>
      <c r="G49" s="97" t="s">
        <v>355</v>
      </c>
      <c r="H49" s="96"/>
      <c r="I49" s="97"/>
    </row>
    <row r="51" spans="2:3" ht="12.75" customHeight="1">
      <c r="B51" s="74" t="s">
        <v>288</v>
      </c>
      <c r="C51" s="47" t="s">
        <v>289</v>
      </c>
    </row>
    <row r="52" spans="3:5" ht="12.75" customHeight="1">
      <c r="C52" s="55" t="s">
        <v>290</v>
      </c>
      <c r="D52" s="175" t="s">
        <v>291</v>
      </c>
      <c r="E52" s="176"/>
    </row>
    <row r="53" spans="3:5" ht="12.75" customHeight="1">
      <c r="C53" s="57" t="s">
        <v>201</v>
      </c>
      <c r="D53" s="75" t="s">
        <v>333</v>
      </c>
      <c r="E53" s="70" t="s">
        <v>382</v>
      </c>
    </row>
    <row r="54" spans="3:5" ht="12.75" customHeight="1">
      <c r="C54" s="62" t="s">
        <v>204</v>
      </c>
      <c r="D54" s="75" t="s">
        <v>334</v>
      </c>
      <c r="E54" s="70" t="s">
        <v>383</v>
      </c>
    </row>
    <row r="55" spans="3:5" ht="12.75" customHeight="1">
      <c r="C55" s="62" t="s">
        <v>209</v>
      </c>
      <c r="D55" s="90" t="s">
        <v>335</v>
      </c>
      <c r="E55" s="108" t="s">
        <v>384</v>
      </c>
    </row>
    <row r="56" spans="3:5" ht="12.75" customHeight="1">
      <c r="C56" s="67" t="s">
        <v>292</v>
      </c>
      <c r="D56" s="96" t="s">
        <v>336</v>
      </c>
      <c r="E56" s="97" t="s">
        <v>385</v>
      </c>
    </row>
  </sheetData>
  <sheetProtection/>
  <mergeCells count="47">
    <mergeCell ref="D47:E47"/>
    <mergeCell ref="F47:I47"/>
    <mergeCell ref="D52:E52"/>
    <mergeCell ref="D24:E24"/>
    <mergeCell ref="F24:I24"/>
    <mergeCell ref="D35:E35"/>
    <mergeCell ref="F35:I35"/>
    <mergeCell ref="D44:E44"/>
    <mergeCell ref="F44:I44"/>
    <mergeCell ref="D16:E16"/>
    <mergeCell ref="F16:G16"/>
    <mergeCell ref="H16:I16"/>
    <mergeCell ref="D18:E18"/>
    <mergeCell ref="F18:G18"/>
    <mergeCell ref="H18:I18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9:E9"/>
    <mergeCell ref="F9:G9"/>
    <mergeCell ref="H9:I9"/>
    <mergeCell ref="D11:E11"/>
    <mergeCell ref="F11:G11"/>
    <mergeCell ref="H11:I11"/>
    <mergeCell ref="H7:I7"/>
    <mergeCell ref="D8:E8"/>
    <mergeCell ref="F8:G8"/>
    <mergeCell ref="H8:I8"/>
    <mergeCell ref="D6:E6"/>
    <mergeCell ref="F6:G6"/>
    <mergeCell ref="D7:E7"/>
    <mergeCell ref="F7:G7"/>
    <mergeCell ref="D4:E4"/>
    <mergeCell ref="F4:G4"/>
    <mergeCell ref="H4:I4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I52"/>
  <sheetViews>
    <sheetView showGridLines="0" zoomScale="120" zoomScaleNormal="120" zoomScalePageLayoutView="0" workbookViewId="0" topLeftCell="A1">
      <selection activeCell="A22" sqref="A22"/>
    </sheetView>
  </sheetViews>
  <sheetFormatPr defaultColWidth="9.140625" defaultRowHeight="12.75" customHeight="1"/>
  <cols>
    <col min="1" max="1" width="7.28125" style="47" customWidth="1"/>
    <col min="2" max="2" width="14.57421875" style="47" customWidth="1"/>
    <col min="3" max="3" width="16.57421875" style="47" customWidth="1"/>
    <col min="4" max="4" width="11.57421875" style="47" customWidth="1"/>
    <col min="5" max="5" width="1.7109375" style="47" customWidth="1"/>
    <col min="6" max="6" width="14.57421875" style="47" customWidth="1"/>
    <col min="7" max="7" width="15.57421875" style="47" customWidth="1"/>
    <col min="8" max="8" width="11.57421875" style="47" customWidth="1"/>
    <col min="9" max="9" width="5.421875" style="47" customWidth="1"/>
    <col min="10" max="16384" width="9.00390625" style="47" customWidth="1"/>
  </cols>
  <sheetData>
    <row r="2" spans="1:8" ht="12.75" customHeight="1">
      <c r="A2" s="51"/>
      <c r="B2" s="52" t="str">
        <f>"   平成 "&amp;+'[1]組合員_名簿'!F1&amp;"  委員会"</f>
        <v>   平成 25年･26年  委員会</v>
      </c>
      <c r="C2" s="51"/>
      <c r="D2" s="51"/>
      <c r="E2" s="51"/>
      <c r="F2" s="51"/>
      <c r="G2" s="53" t="str">
        <f>"      "&amp;+'[1]組合員_名簿'!P1</f>
        <v>      平成25年6月 4日 現在</v>
      </c>
      <c r="H2" s="51"/>
    </row>
    <row r="3" spans="1:8" ht="12.75" customHeight="1">
      <c r="A3" s="51"/>
      <c r="B3" s="52"/>
      <c r="C3" s="51"/>
      <c r="D3" s="51"/>
      <c r="E3" s="51"/>
      <c r="F3" s="51"/>
      <c r="G3" s="53"/>
      <c r="H3" s="51"/>
    </row>
    <row r="4" spans="1:8" ht="12.75" customHeight="1">
      <c r="A4" s="51"/>
      <c r="B4" s="47" t="s">
        <v>145</v>
      </c>
      <c r="F4" s="47" t="s">
        <v>9</v>
      </c>
      <c r="H4" s="54"/>
    </row>
    <row r="5" spans="2:8" ht="12.75" customHeight="1">
      <c r="B5" s="56" t="s">
        <v>150</v>
      </c>
      <c r="C5" s="56" t="s">
        <v>151</v>
      </c>
      <c r="D5" s="55" t="s">
        <v>152</v>
      </c>
      <c r="F5" s="56" t="s">
        <v>150</v>
      </c>
      <c r="G5" s="56" t="s">
        <v>151</v>
      </c>
      <c r="H5" s="55" t="s">
        <v>152</v>
      </c>
    </row>
    <row r="6" spans="2:8" ht="12.75" customHeight="1">
      <c r="B6" s="58" t="s">
        <v>293</v>
      </c>
      <c r="C6" s="59" t="s">
        <v>154</v>
      </c>
      <c r="D6" s="60" t="s">
        <v>156</v>
      </c>
      <c r="E6" s="54"/>
      <c r="F6" s="57" t="s">
        <v>157</v>
      </c>
      <c r="G6" s="61"/>
      <c r="H6" s="57"/>
    </row>
    <row r="7" spans="2:8" ht="12.75" customHeight="1">
      <c r="B7" s="63" t="s">
        <v>294</v>
      </c>
      <c r="C7" s="65" t="s">
        <v>81</v>
      </c>
      <c r="D7" s="62" t="s">
        <v>82</v>
      </c>
      <c r="E7" s="54"/>
      <c r="F7" s="58" t="s">
        <v>293</v>
      </c>
      <c r="G7" s="66" t="s">
        <v>98</v>
      </c>
      <c r="H7" s="62" t="s">
        <v>160</v>
      </c>
    </row>
    <row r="8" spans="2:8" ht="12.75" customHeight="1">
      <c r="B8" s="63" t="s">
        <v>295</v>
      </c>
      <c r="C8" s="66" t="s">
        <v>104</v>
      </c>
      <c r="D8" s="66" t="s">
        <v>162</v>
      </c>
      <c r="E8" s="54"/>
      <c r="F8" s="63" t="s">
        <v>294</v>
      </c>
      <c r="G8" s="66" t="s">
        <v>96</v>
      </c>
      <c r="H8" s="66" t="s">
        <v>164</v>
      </c>
    </row>
    <row r="9" spans="2:8" ht="12.75" customHeight="1">
      <c r="B9" s="63" t="s">
        <v>167</v>
      </c>
      <c r="C9" s="66" t="s">
        <v>92</v>
      </c>
      <c r="D9" s="66" t="s">
        <v>166</v>
      </c>
      <c r="F9" s="63" t="s">
        <v>295</v>
      </c>
      <c r="G9" s="62" t="s">
        <v>105</v>
      </c>
      <c r="H9" s="62" t="s">
        <v>106</v>
      </c>
    </row>
    <row r="10" spans="2:8" ht="12.75" customHeight="1">
      <c r="B10" s="63" t="s">
        <v>167</v>
      </c>
      <c r="C10" s="66" t="s">
        <v>98</v>
      </c>
      <c r="D10" s="62" t="s">
        <v>160</v>
      </c>
      <c r="F10" s="63" t="s">
        <v>167</v>
      </c>
      <c r="G10" s="66" t="s">
        <v>168</v>
      </c>
      <c r="H10" s="62" t="s">
        <v>169</v>
      </c>
    </row>
    <row r="11" spans="2:8" ht="12.75" customHeight="1">
      <c r="B11" s="63" t="s">
        <v>167</v>
      </c>
      <c r="C11" s="65" t="s">
        <v>80</v>
      </c>
      <c r="D11" s="66" t="s">
        <v>170</v>
      </c>
      <c r="E11" s="54"/>
      <c r="F11" s="66" t="s">
        <v>167</v>
      </c>
      <c r="G11" s="66" t="s">
        <v>171</v>
      </c>
      <c r="H11" s="66" t="s">
        <v>172</v>
      </c>
    </row>
    <row r="12" spans="2:8" ht="12.75" customHeight="1">
      <c r="B12" s="63" t="s">
        <v>167</v>
      </c>
      <c r="C12" s="63" t="s">
        <v>79</v>
      </c>
      <c r="D12" s="66" t="s">
        <v>174</v>
      </c>
      <c r="E12" s="54"/>
      <c r="F12" s="66" t="s">
        <v>167</v>
      </c>
      <c r="G12" s="66" t="s">
        <v>175</v>
      </c>
      <c r="H12" s="66" t="s">
        <v>112</v>
      </c>
    </row>
    <row r="13" spans="2:8" ht="12.75" customHeight="1">
      <c r="B13" s="63" t="s">
        <v>167</v>
      </c>
      <c r="C13" s="65" t="s">
        <v>75</v>
      </c>
      <c r="D13" s="66" t="s">
        <v>177</v>
      </c>
      <c r="E13" s="54"/>
      <c r="F13" s="66" t="s">
        <v>167</v>
      </c>
      <c r="G13" s="62" t="s">
        <v>178</v>
      </c>
      <c r="H13" s="66" t="s">
        <v>179</v>
      </c>
    </row>
    <row r="14" spans="2:8" ht="12.75" customHeight="1">
      <c r="B14" s="63" t="s">
        <v>167</v>
      </c>
      <c r="C14" s="63" t="s">
        <v>96</v>
      </c>
      <c r="D14" s="62" t="s">
        <v>181</v>
      </c>
      <c r="F14" s="66" t="s">
        <v>167</v>
      </c>
      <c r="G14" s="62" t="s">
        <v>182</v>
      </c>
      <c r="H14" s="62" t="s">
        <v>183</v>
      </c>
    </row>
    <row r="15" spans="2:8" ht="12.75" customHeight="1">
      <c r="B15" s="63" t="s">
        <v>167</v>
      </c>
      <c r="C15" s="65" t="s">
        <v>185</v>
      </c>
      <c r="D15" s="62" t="s">
        <v>186</v>
      </c>
      <c r="E15" s="54"/>
      <c r="F15" s="66" t="s">
        <v>167</v>
      </c>
      <c r="G15" s="62" t="s">
        <v>76</v>
      </c>
      <c r="H15" s="70" t="s">
        <v>187</v>
      </c>
    </row>
    <row r="16" spans="2:8" ht="12.75" customHeight="1">
      <c r="B16" s="63" t="s">
        <v>167</v>
      </c>
      <c r="C16" s="63" t="s">
        <v>111</v>
      </c>
      <c r="D16" s="62" t="s">
        <v>189</v>
      </c>
      <c r="F16" s="66" t="s">
        <v>167</v>
      </c>
      <c r="G16" s="62" t="s">
        <v>190</v>
      </c>
      <c r="H16" s="66" t="s">
        <v>191</v>
      </c>
    </row>
    <row r="17" spans="2:8" ht="12.75" customHeight="1">
      <c r="B17" s="62" t="s">
        <v>167</v>
      </c>
      <c r="C17" s="63" t="s">
        <v>107</v>
      </c>
      <c r="D17" s="62" t="s">
        <v>193</v>
      </c>
      <c r="E17" s="54"/>
      <c r="F17" s="62"/>
      <c r="G17" s="62"/>
      <c r="H17" s="62"/>
    </row>
    <row r="18" spans="2:8" ht="12.75" customHeight="1">
      <c r="B18" s="67" t="s">
        <v>167</v>
      </c>
      <c r="C18" s="72"/>
      <c r="D18" s="67"/>
      <c r="F18" s="67"/>
      <c r="G18" s="67"/>
      <c r="H18" s="67"/>
    </row>
    <row r="19" spans="2:8" ht="12.75" customHeight="1">
      <c r="B19" s="73"/>
      <c r="D19" s="54"/>
      <c r="E19" s="54"/>
      <c r="F19" s="51"/>
      <c r="G19" s="51"/>
      <c r="H19" s="51"/>
    </row>
    <row r="20" spans="2:6" ht="12.75" customHeight="1">
      <c r="B20" s="47" t="s">
        <v>10</v>
      </c>
      <c r="E20" s="54"/>
      <c r="F20" s="47" t="s">
        <v>11</v>
      </c>
    </row>
    <row r="21" spans="2:8" ht="12.75" customHeight="1">
      <c r="B21" s="56" t="s">
        <v>150</v>
      </c>
      <c r="C21" s="56" t="s">
        <v>151</v>
      </c>
      <c r="D21" s="55" t="s">
        <v>152</v>
      </c>
      <c r="F21" s="56" t="s">
        <v>150</v>
      </c>
      <c r="G21" s="56" t="s">
        <v>151</v>
      </c>
      <c r="H21" s="55" t="s">
        <v>152</v>
      </c>
    </row>
    <row r="22" spans="2:8" ht="12.75" customHeight="1">
      <c r="B22" s="58" t="s">
        <v>202</v>
      </c>
      <c r="C22" s="78" t="s">
        <v>81</v>
      </c>
      <c r="D22" s="61" t="s">
        <v>82</v>
      </c>
      <c r="F22" s="58" t="s">
        <v>202</v>
      </c>
      <c r="G22" s="79" t="s">
        <v>161</v>
      </c>
      <c r="H22" s="80" t="s">
        <v>203</v>
      </c>
    </row>
    <row r="23" spans="2:8" ht="12.75" customHeight="1">
      <c r="B23" s="63" t="s">
        <v>207</v>
      </c>
      <c r="C23" s="62" t="s">
        <v>79</v>
      </c>
      <c r="D23" s="83" t="s">
        <v>208</v>
      </c>
      <c r="F23" s="63" t="s">
        <v>207</v>
      </c>
      <c r="G23" s="84" t="s">
        <v>80</v>
      </c>
      <c r="H23" s="85" t="s">
        <v>170</v>
      </c>
    </row>
    <row r="24" spans="2:8" ht="12.75" customHeight="1">
      <c r="B24" s="63" t="s">
        <v>210</v>
      </c>
      <c r="C24" s="66" t="s">
        <v>86</v>
      </c>
      <c r="D24" s="83" t="s">
        <v>87</v>
      </c>
      <c r="E24" s="54"/>
      <c r="F24" s="63" t="s">
        <v>210</v>
      </c>
      <c r="G24" s="63" t="s">
        <v>88</v>
      </c>
      <c r="H24" s="62" t="s">
        <v>211</v>
      </c>
    </row>
    <row r="25" spans="2:8" ht="12.75" customHeight="1">
      <c r="B25" s="63" t="s">
        <v>167</v>
      </c>
      <c r="C25" s="66" t="s">
        <v>83</v>
      </c>
      <c r="D25" s="83" t="s">
        <v>84</v>
      </c>
      <c r="E25" s="54"/>
      <c r="F25" s="63" t="s">
        <v>167</v>
      </c>
      <c r="G25" s="65" t="s">
        <v>214</v>
      </c>
      <c r="H25" s="66" t="s">
        <v>215</v>
      </c>
    </row>
    <row r="26" spans="2:8" ht="12.75" customHeight="1">
      <c r="B26" s="63" t="s">
        <v>167</v>
      </c>
      <c r="C26" s="66" t="s">
        <v>77</v>
      </c>
      <c r="D26" s="66" t="s">
        <v>78</v>
      </c>
      <c r="F26" s="63" t="s">
        <v>167</v>
      </c>
      <c r="G26" s="65" t="s">
        <v>216</v>
      </c>
      <c r="H26" s="66" t="s">
        <v>217</v>
      </c>
    </row>
    <row r="27" spans="1:8" ht="12.75" customHeight="1">
      <c r="A27" s="47" t="s">
        <v>219</v>
      </c>
      <c r="B27" s="63" t="s">
        <v>167</v>
      </c>
      <c r="C27" s="62" t="s">
        <v>99</v>
      </c>
      <c r="D27" s="62" t="s">
        <v>220</v>
      </c>
      <c r="E27" s="54"/>
      <c r="F27" s="65" t="s">
        <v>167</v>
      </c>
      <c r="G27" s="65" t="s">
        <v>221</v>
      </c>
      <c r="H27" s="66" t="s">
        <v>222</v>
      </c>
    </row>
    <row r="28" spans="2:8" ht="12.75" customHeight="1">
      <c r="B28" s="63" t="s">
        <v>167</v>
      </c>
      <c r="C28" s="62" t="s">
        <v>205</v>
      </c>
      <c r="D28" s="62" t="s">
        <v>206</v>
      </c>
      <c r="E28" s="54"/>
      <c r="F28" s="65" t="s">
        <v>167</v>
      </c>
      <c r="G28" s="63" t="s">
        <v>226</v>
      </c>
      <c r="H28" s="62" t="s">
        <v>227</v>
      </c>
    </row>
    <row r="29" spans="2:8" ht="12.75" customHeight="1">
      <c r="B29" s="63" t="s">
        <v>167</v>
      </c>
      <c r="C29" s="62" t="s">
        <v>117</v>
      </c>
      <c r="D29" s="62" t="s">
        <v>118</v>
      </c>
      <c r="E29" s="51"/>
      <c r="F29" s="65" t="s">
        <v>167</v>
      </c>
      <c r="G29" s="63" t="s">
        <v>229</v>
      </c>
      <c r="H29" s="62" t="s">
        <v>230</v>
      </c>
    </row>
    <row r="30" spans="2:8" ht="12.75" customHeight="1">
      <c r="B30" s="63" t="s">
        <v>167</v>
      </c>
      <c r="C30" s="62" t="s">
        <v>115</v>
      </c>
      <c r="D30" s="62" t="s">
        <v>116</v>
      </c>
      <c r="E30" s="54"/>
      <c r="F30" s="65" t="s">
        <v>167</v>
      </c>
      <c r="G30" s="63" t="s">
        <v>233</v>
      </c>
      <c r="H30" s="62" t="s">
        <v>234</v>
      </c>
    </row>
    <row r="31" spans="2:8" ht="12.75" customHeight="1">
      <c r="B31" s="63" t="s">
        <v>167</v>
      </c>
      <c r="C31" s="62" t="s">
        <v>85</v>
      </c>
      <c r="D31" s="62" t="s">
        <v>232</v>
      </c>
      <c r="E31" s="54"/>
      <c r="F31" s="65" t="s">
        <v>167</v>
      </c>
      <c r="G31" s="63" t="s">
        <v>236</v>
      </c>
      <c r="H31" s="62" t="s">
        <v>237</v>
      </c>
    </row>
    <row r="32" spans="2:8" ht="12.75" customHeight="1">
      <c r="B32" s="63" t="s">
        <v>167</v>
      </c>
      <c r="C32" s="62" t="s">
        <v>107</v>
      </c>
      <c r="D32" s="62" t="s">
        <v>213</v>
      </c>
      <c r="E32" s="91"/>
      <c r="F32" s="65" t="s">
        <v>167</v>
      </c>
      <c r="G32" s="63" t="s">
        <v>239</v>
      </c>
      <c r="H32" s="62" t="s">
        <v>240</v>
      </c>
    </row>
    <row r="33" spans="2:8" ht="12.75" customHeight="1">
      <c r="B33" s="63" t="s">
        <v>167</v>
      </c>
      <c r="C33" s="62" t="s">
        <v>89</v>
      </c>
      <c r="D33" s="62" t="s">
        <v>90</v>
      </c>
      <c r="F33" s="65" t="s">
        <v>167</v>
      </c>
      <c r="G33" s="65" t="s">
        <v>243</v>
      </c>
      <c r="H33" s="66" t="s">
        <v>244</v>
      </c>
    </row>
    <row r="34" spans="2:8" ht="12.75" customHeight="1">
      <c r="B34" s="63"/>
      <c r="C34" s="66"/>
      <c r="D34" s="83"/>
      <c r="E34" s="54"/>
      <c r="F34" s="66" t="s">
        <v>167</v>
      </c>
      <c r="G34" s="65" t="s">
        <v>246</v>
      </c>
      <c r="H34" s="66" t="s">
        <v>247</v>
      </c>
    </row>
    <row r="35" spans="2:8" ht="12.75" customHeight="1">
      <c r="B35" s="65"/>
      <c r="C35" s="66"/>
      <c r="D35" s="83"/>
      <c r="E35" s="54"/>
      <c r="F35" s="66" t="s">
        <v>167</v>
      </c>
      <c r="G35" s="93" t="s">
        <v>249</v>
      </c>
      <c r="H35" s="94" t="s">
        <v>250</v>
      </c>
    </row>
    <row r="36" spans="2:8" ht="12.75" customHeight="1">
      <c r="B36" s="93"/>
      <c r="C36" s="94"/>
      <c r="D36" s="95"/>
      <c r="F36" s="66" t="s">
        <v>167</v>
      </c>
      <c r="G36" s="63" t="s">
        <v>252</v>
      </c>
      <c r="H36" s="62" t="s">
        <v>253</v>
      </c>
    </row>
    <row r="37" spans="2:8" ht="12.75" customHeight="1">
      <c r="B37" s="63"/>
      <c r="C37" s="62"/>
      <c r="D37" s="64"/>
      <c r="F37" s="66"/>
      <c r="G37" s="63"/>
      <c r="H37" s="62"/>
    </row>
    <row r="38" spans="2:9" ht="12.75" customHeight="1">
      <c r="B38" s="72"/>
      <c r="C38" s="67"/>
      <c r="D38" s="87"/>
      <c r="F38" s="67"/>
      <c r="G38" s="72"/>
      <c r="H38" s="67" t="s">
        <v>219</v>
      </c>
      <c r="I38" s="47" t="s">
        <v>219</v>
      </c>
    </row>
    <row r="40" spans="2:6" ht="12.75" customHeight="1">
      <c r="B40" s="47" t="s">
        <v>258</v>
      </c>
      <c r="E40" s="54"/>
      <c r="F40" s="47" t="s">
        <v>95</v>
      </c>
    </row>
    <row r="41" spans="2:8" ht="12.75" customHeight="1">
      <c r="B41" s="56" t="s">
        <v>150</v>
      </c>
      <c r="C41" s="79" t="s">
        <v>151</v>
      </c>
      <c r="D41" s="80" t="s">
        <v>152</v>
      </c>
      <c r="E41" s="54"/>
      <c r="F41" s="56" t="s">
        <v>150</v>
      </c>
      <c r="G41" s="56" t="s">
        <v>151</v>
      </c>
      <c r="H41" s="55" t="s">
        <v>152</v>
      </c>
    </row>
    <row r="42" spans="2:8" ht="12.75" customHeight="1">
      <c r="B42" s="58" t="s">
        <v>259</v>
      </c>
      <c r="C42" s="66" t="s">
        <v>92</v>
      </c>
      <c r="D42" s="103" t="s">
        <v>260</v>
      </c>
      <c r="E42" s="54"/>
      <c r="F42" s="61" t="s">
        <v>259</v>
      </c>
      <c r="G42" s="61" t="s">
        <v>92</v>
      </c>
      <c r="H42" s="104" t="s">
        <v>166</v>
      </c>
    </row>
    <row r="43" spans="2:8" ht="12.75" customHeight="1">
      <c r="B43" s="63" t="s">
        <v>207</v>
      </c>
      <c r="C43" s="62" t="s">
        <v>75</v>
      </c>
      <c r="D43" s="64" t="s">
        <v>261</v>
      </c>
      <c r="F43" s="62" t="s">
        <v>262</v>
      </c>
      <c r="G43" s="61" t="s">
        <v>93</v>
      </c>
      <c r="H43" s="104" t="s">
        <v>94</v>
      </c>
    </row>
    <row r="44" spans="2:8" ht="12.75" customHeight="1">
      <c r="B44" s="63" t="s">
        <v>210</v>
      </c>
      <c r="C44" s="62" t="s">
        <v>185</v>
      </c>
      <c r="D44" s="64" t="s">
        <v>103</v>
      </c>
      <c r="F44" s="66" t="s">
        <v>263</v>
      </c>
      <c r="G44" s="66" t="s">
        <v>242</v>
      </c>
      <c r="H44" s="66" t="s">
        <v>264</v>
      </c>
    </row>
    <row r="45" spans="1:8" ht="12.75" customHeight="1">
      <c r="A45" s="51"/>
      <c r="B45" s="63" t="s">
        <v>167</v>
      </c>
      <c r="C45" s="62" t="s">
        <v>265</v>
      </c>
      <c r="D45" s="64" t="s">
        <v>266</v>
      </c>
      <c r="E45" s="54"/>
      <c r="F45" s="66" t="s">
        <v>263</v>
      </c>
      <c r="G45" s="66" t="s">
        <v>267</v>
      </c>
      <c r="H45" s="66" t="s">
        <v>268</v>
      </c>
    </row>
    <row r="46" spans="2:8" ht="12.75" customHeight="1">
      <c r="B46" s="63" t="s">
        <v>167</v>
      </c>
      <c r="C46" s="62" t="s">
        <v>269</v>
      </c>
      <c r="D46" s="64" t="s">
        <v>270</v>
      </c>
      <c r="E46" s="54"/>
      <c r="F46" s="66" t="s">
        <v>263</v>
      </c>
      <c r="G46" s="66" t="s">
        <v>168</v>
      </c>
      <c r="H46" s="66" t="s">
        <v>271</v>
      </c>
    </row>
    <row r="47" spans="2:8" ht="12.75" customHeight="1">
      <c r="B47" s="63" t="s">
        <v>167</v>
      </c>
      <c r="C47" s="62" t="s">
        <v>272</v>
      </c>
      <c r="D47" s="64" t="s">
        <v>273</v>
      </c>
      <c r="E47" s="54"/>
      <c r="F47" s="66" t="s">
        <v>274</v>
      </c>
      <c r="G47" s="66" t="s">
        <v>76</v>
      </c>
      <c r="H47" s="66" t="s">
        <v>275</v>
      </c>
    </row>
    <row r="48" spans="2:8" ht="12.75" customHeight="1">
      <c r="B48" s="63" t="s">
        <v>167</v>
      </c>
      <c r="C48" s="62" t="s">
        <v>278</v>
      </c>
      <c r="D48" s="64" t="s">
        <v>114</v>
      </c>
      <c r="E48" s="51"/>
      <c r="F48" s="66" t="s">
        <v>279</v>
      </c>
      <c r="G48" s="66" t="s">
        <v>280</v>
      </c>
      <c r="H48" s="66" t="s">
        <v>281</v>
      </c>
    </row>
    <row r="49" spans="2:8" ht="12.75" customHeight="1">
      <c r="B49" s="63"/>
      <c r="C49" s="62"/>
      <c r="D49" s="64"/>
      <c r="F49" s="66" t="s">
        <v>283</v>
      </c>
      <c r="G49" s="62" t="s">
        <v>109</v>
      </c>
      <c r="H49" s="62" t="s">
        <v>110</v>
      </c>
    </row>
    <row r="50" spans="2:8" ht="12.75" customHeight="1">
      <c r="B50" s="72"/>
      <c r="C50" s="67"/>
      <c r="D50" s="87"/>
      <c r="F50" s="107"/>
      <c r="G50" s="67"/>
      <c r="H50" s="67"/>
    </row>
    <row r="51" ht="12.75" customHeight="1">
      <c r="F51" s="54"/>
    </row>
    <row r="52" ht="12.75" customHeight="1">
      <c r="F52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茅ヶ崎東光電気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原田進</dc:creator>
  <cp:keywords/>
  <dc:description/>
  <cp:lastModifiedBy>masanori</cp:lastModifiedBy>
  <cp:lastPrinted>2019-03-14T01:00:57Z</cp:lastPrinted>
  <dcterms:created xsi:type="dcterms:W3CDTF">2012-07-10T00:12:36Z</dcterms:created>
  <dcterms:modified xsi:type="dcterms:W3CDTF">2019-03-24T06:26:55Z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