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理事会ﾚｼﾞﾒ" sheetId="1" r:id="rId1"/>
    <sheet name="理事会通知" sheetId="2" r:id="rId2"/>
    <sheet name="役員名簿" sheetId="3" r:id="rId3"/>
    <sheet name="理事･役員･支部長" sheetId="4" r:id="rId4"/>
    <sheet name="委員会通知" sheetId="5" r:id="rId5"/>
    <sheet name="委員会ﾚｼﾞﾒ" sheetId="6" r:id="rId6"/>
    <sheet name="委員会名簿" sheetId="7" r:id="rId7"/>
  </sheets>
  <externalReferences>
    <externalReference r:id="rId10"/>
  </externalReferences>
  <definedNames>
    <definedName name="_xlnm.Print_Area" localSheetId="5">'委員会ﾚｼﾞﾒ'!$A$1:$AB$47</definedName>
    <definedName name="_xlnm.Print_Area" localSheetId="4">'委員会通知'!$A$1:$Y$42</definedName>
    <definedName name="_xlnm.Print_Area" localSheetId="0">'理事会ﾚｼﾞﾒ'!$A$1:$AA$49</definedName>
    <definedName name="_xlnm.Print_Area" localSheetId="1">'理事会通知'!$A$1:$Y$42</definedName>
  </definedNames>
  <calcPr fullCalcOnLoad="1"/>
</workbook>
</file>

<file path=xl/sharedStrings.xml><?xml version="1.0" encoding="utf-8"?>
<sst xmlns="http://schemas.openxmlformats.org/spreadsheetml/2006/main" count="788" uniqueCount="434">
  <si>
    <t xml:space="preserve">開催日 </t>
  </si>
  <si>
    <t>開催場所</t>
  </si>
  <si>
    <t>組合事務所</t>
  </si>
  <si>
    <t>1．</t>
  </si>
  <si>
    <t>2．</t>
  </si>
  <si>
    <t>理事長挨拶</t>
  </si>
  <si>
    <t xml:space="preserve"> 原田理事長</t>
  </si>
  <si>
    <t>3．</t>
  </si>
  <si>
    <t>報告事項</t>
  </si>
  <si>
    <t xml:space="preserve"> 全関 ･ 県工組関係</t>
  </si>
  <si>
    <t>□</t>
  </si>
  <si>
    <t>総務委員会</t>
  </si>
  <si>
    <t>技術委員会</t>
  </si>
  <si>
    <t>事業委員会</t>
  </si>
  <si>
    <t>文化広報委員会</t>
  </si>
  <si>
    <t>全関 ･ 県工組</t>
  </si>
  <si>
    <t>地区本部関係</t>
  </si>
  <si>
    <t>青年部会</t>
  </si>
  <si>
    <t>支部関係</t>
  </si>
  <si>
    <t>平塚支部</t>
  </si>
  <si>
    <t>茅ヶ崎支部</t>
  </si>
  <si>
    <t>大磯･二宮支部</t>
  </si>
  <si>
    <t>寒川支部</t>
  </si>
  <si>
    <t>調査業務関係</t>
  </si>
  <si>
    <t xml:space="preserve">   年度</t>
  </si>
  <si>
    <t xml:space="preserve">     月</t>
  </si>
  <si>
    <t xml:space="preserve">     日</t>
  </si>
  <si>
    <t>(金)</t>
  </si>
  <si>
    <t>竣工調査</t>
  </si>
  <si>
    <t>太陽光連係</t>
  </si>
  <si>
    <t>2) 前年同月</t>
  </si>
  <si>
    <t>4．</t>
  </si>
  <si>
    <t xml:space="preserve"> 議   題</t>
  </si>
  <si>
    <t>委員会構成の件</t>
  </si>
  <si>
    <t>地区本部年間ｽｹｼﾞｭｰﾙの件</t>
  </si>
  <si>
    <t xml:space="preserve"> その他</t>
  </si>
  <si>
    <t xml:space="preserve">   曜日</t>
  </si>
  <si>
    <t>(1)</t>
  </si>
  <si>
    <t>(2)</t>
  </si>
  <si>
    <t>(3)</t>
  </si>
  <si>
    <t>(4)</t>
  </si>
  <si>
    <t>(5)</t>
  </si>
  <si>
    <t>通産回数</t>
  </si>
  <si>
    <t>年度回数</t>
  </si>
  <si>
    <t xml:space="preserve">  理  事  会</t>
  </si>
  <si>
    <t>出席者         理事       /25    監事      /4</t>
  </si>
  <si>
    <t>神電工組平塚地区本部　</t>
  </si>
  <si>
    <t>湘南電設業協同組合</t>
  </si>
  <si>
    <t>理事長　原田　進</t>
  </si>
  <si>
    <t>下記日程によりまして、理事会を開催致しますので、万障お繰り合わせの上、</t>
  </si>
  <si>
    <t>ご出席の程お願い致します。</t>
  </si>
  <si>
    <t>記</t>
  </si>
  <si>
    <t>議　　題　　　　</t>
  </si>
  <si>
    <t>４月２２日（月）迄に組合事務所までご返信ください。</t>
  </si>
  <si>
    <t>　氏　　名　　　　　　　　　　　　　　　　　　　　　　　　　　　　　　　　　　　　</t>
  </si>
  <si>
    <t>　</t>
  </si>
  <si>
    <t>　４月2５日（木）　の　理　事　会に　　 出席・欠席　致します。</t>
  </si>
  <si>
    <t>理事・監事　各位</t>
  </si>
  <si>
    <t>平成２５年４月１６日</t>
  </si>
  <si>
    <t xml:space="preserve">１８：３0  開催 </t>
  </si>
  <si>
    <t>日　　時</t>
  </si>
  <si>
    <t>平成２５年　４月２５日（木）</t>
  </si>
  <si>
    <t>場　　所　</t>
  </si>
  <si>
    <t>組合事務所</t>
  </si>
  <si>
    <t>全日.全関・県工組報告</t>
  </si>
  <si>
    <t>地区本部・各委員会・部会・各支部報告</t>
  </si>
  <si>
    <t>調査業務報告</t>
  </si>
  <si>
    <t>平成２５年度通常総会議案書審議</t>
  </si>
  <si>
    <t>地区本部通常総会役割分担及びスケジュールについて</t>
  </si>
  <si>
    <t>その他</t>
  </si>
  <si>
    <t>1．</t>
  </si>
  <si>
    <t>2．</t>
  </si>
  <si>
    <t>3．</t>
  </si>
  <si>
    <t>4．</t>
  </si>
  <si>
    <t>5．</t>
  </si>
  <si>
    <t>6．</t>
  </si>
  <si>
    <t>０４６３‐５５‐５９９１</t>
  </si>
  <si>
    <t>湘電協発第 7号</t>
  </si>
  <si>
    <r>
      <t>　</t>
    </r>
    <r>
      <rPr>
        <sz val="20"/>
        <color indexed="10"/>
        <rFont val="HG丸ｺﾞｼｯｸM-PRO"/>
        <family val="3"/>
      </rPr>
      <t xml:space="preserve">第4２２回 </t>
    </r>
    <r>
      <rPr>
        <sz val="20"/>
        <color indexed="8"/>
        <rFont val="HG丸ｺﾞｼｯｸM-PRO"/>
        <family val="3"/>
      </rPr>
      <t>理事会開催通知</t>
    </r>
  </si>
  <si>
    <r>
      <rPr>
        <sz val="11"/>
        <color indexed="10"/>
        <rFont val="HG丸ｺﾞｼｯｸM-PRO"/>
        <family val="3"/>
      </rPr>
      <t>１8：００　集合</t>
    </r>
    <r>
      <rPr>
        <sz val="11"/>
        <color indexed="8"/>
        <rFont val="HG丸ｺﾞｼｯｸM-PRO"/>
        <family val="3"/>
      </rPr>
      <t>　　</t>
    </r>
  </si>
  <si>
    <t xml:space="preserve"> Ｅメール</t>
  </si>
  <si>
    <t xml:space="preserve">  FAX　</t>
  </si>
  <si>
    <r>
      <t>恐れ入りますが、食事の準備をさせて頂く都合上、</t>
    </r>
    <r>
      <rPr>
        <u val="single"/>
        <sz val="11"/>
        <color indexed="8"/>
        <rFont val="HG丸ｺﾞｼｯｸM-PRO"/>
        <family val="3"/>
      </rPr>
      <t>出欠のお返事をメール又はＦＡＸにて、</t>
    </r>
  </si>
  <si>
    <t>soum@denki-shonan.com</t>
  </si>
  <si>
    <t>備考</t>
  </si>
  <si>
    <t>東和電気㈱</t>
  </si>
  <si>
    <t>㈱丘電機</t>
  </si>
  <si>
    <t>㈲明光電機</t>
  </si>
  <si>
    <t>原　　賢治</t>
  </si>
  <si>
    <t>㈲あきでん</t>
  </si>
  <si>
    <t>㈱原電気商工</t>
  </si>
  <si>
    <t>㈱栗原電設</t>
  </si>
  <si>
    <t>栗原　博己</t>
  </si>
  <si>
    <t>㈱山本電工</t>
  </si>
  <si>
    <t>山本　貴之</t>
  </si>
  <si>
    <t>ヒカリ電設㈱</t>
  </si>
  <si>
    <t>㈲サンライフ</t>
  </si>
  <si>
    <t>山本　　馨</t>
  </si>
  <si>
    <t>㈲辰巳電気</t>
  </si>
  <si>
    <t>㈲東湘電設</t>
  </si>
  <si>
    <t>石田　昌弘</t>
  </si>
  <si>
    <t>東海電機㈱</t>
  </si>
  <si>
    <t>湘南テクノス㈱</t>
  </si>
  <si>
    <t>㈱武井電機</t>
  </si>
  <si>
    <t>武井　雅夫</t>
  </si>
  <si>
    <t>青年部</t>
  </si>
  <si>
    <t>㈲森電気商会</t>
  </si>
  <si>
    <t>茅ヶ崎東光電気（株）</t>
  </si>
  <si>
    <t>ヤンテック㈱</t>
  </si>
  <si>
    <t>㈲荒牧電気工業所</t>
  </si>
  <si>
    <t>〃</t>
  </si>
  <si>
    <t>　</t>
  </si>
  <si>
    <t>メイデン㈱</t>
  </si>
  <si>
    <t>岡田　信一</t>
  </si>
  <si>
    <t>㈱弘電社</t>
  </si>
  <si>
    <t>高橋電気㈱</t>
  </si>
  <si>
    <t>高橋　浩元</t>
  </si>
  <si>
    <t>釜津田電機商会</t>
  </si>
  <si>
    <t>大磯・二宮支部</t>
  </si>
  <si>
    <t>㈲井上電器商会</t>
  </si>
  <si>
    <t>㈲大協電設工業</t>
  </si>
  <si>
    <t>高橋　正宣</t>
  </si>
  <si>
    <t>㈲博永電業社</t>
  </si>
  <si>
    <t>青木　誠二</t>
  </si>
  <si>
    <t>㈲菅沼電気計装</t>
  </si>
  <si>
    <t>菅沼　久美</t>
  </si>
  <si>
    <t>㈲三恵電設</t>
  </si>
  <si>
    <t>今泉　　進</t>
  </si>
  <si>
    <t>㈲松本電設</t>
  </si>
  <si>
    <t>サン電工</t>
  </si>
  <si>
    <t>会社名</t>
  </si>
  <si>
    <t>氏名</t>
  </si>
  <si>
    <t>支部</t>
  </si>
  <si>
    <t>役職</t>
  </si>
  <si>
    <t>出欠</t>
  </si>
  <si>
    <t xml:space="preserve">                      湘南電設業協同組合</t>
  </si>
  <si>
    <t xml:space="preserve">                 神電工組　平塚地区本部</t>
  </si>
  <si>
    <t xml:space="preserve">                                         平成２５，２６年度新役員名簿</t>
  </si>
  <si>
    <t>文化広報</t>
  </si>
  <si>
    <t>事業委員長</t>
  </si>
  <si>
    <t>NO</t>
  </si>
  <si>
    <t>　</t>
  </si>
  <si>
    <t>〃</t>
  </si>
  <si>
    <t>㈲あきでん</t>
  </si>
  <si>
    <t>㈲サンライフ</t>
  </si>
  <si>
    <t>ヤンテック㈱</t>
  </si>
  <si>
    <t>副理事長</t>
  </si>
  <si>
    <t>技術副委員長</t>
  </si>
  <si>
    <t>事業副委員長</t>
  </si>
  <si>
    <t>専務理事</t>
  </si>
  <si>
    <t>青年部部長</t>
  </si>
  <si>
    <t>理事長</t>
  </si>
  <si>
    <t>総務委員長</t>
  </si>
  <si>
    <t>役  員</t>
  </si>
  <si>
    <t>運営委員会</t>
  </si>
  <si>
    <t xml:space="preserve"> 役 職 名</t>
  </si>
  <si>
    <t xml:space="preserve"> 会 社 名</t>
  </si>
  <si>
    <t xml:space="preserve"> 氏    名</t>
  </si>
  <si>
    <t xml:space="preserve"> 県 工 組</t>
  </si>
  <si>
    <t xml:space="preserve"> 役職名</t>
  </si>
  <si>
    <t xml:space="preserve"> 会社名</t>
  </si>
  <si>
    <t xml:space="preserve"> 氏  名</t>
  </si>
  <si>
    <t xml:space="preserve"> 理事長</t>
  </si>
  <si>
    <t>茅ヶ崎東光電気㈱</t>
  </si>
  <si>
    <t xml:space="preserve"> 常務理事 〔 総務委員 〕</t>
  </si>
  <si>
    <t>原田　　進</t>
  </si>
  <si>
    <t xml:space="preserve"> 副理事長</t>
  </si>
  <si>
    <t xml:space="preserve"> 理事 〔 技術委員長〕</t>
  </si>
  <si>
    <t>矢野　嘉哉</t>
  </si>
  <si>
    <t>㈱弘電社</t>
  </si>
  <si>
    <t>武藤　博明</t>
  </si>
  <si>
    <t xml:space="preserve"> 理事 〔 事業委員 〕</t>
  </si>
  <si>
    <t>森　　　勉</t>
  </si>
  <si>
    <t xml:space="preserve"> 専務理事</t>
  </si>
  <si>
    <t>森　　誠司</t>
  </si>
  <si>
    <t xml:space="preserve"> 委　員</t>
  </si>
  <si>
    <t>㈱電設センター</t>
  </si>
  <si>
    <t>北本　吉一</t>
  </si>
  <si>
    <t xml:space="preserve"> 原　　康二</t>
  </si>
  <si>
    <t>㈲有賀電気工事</t>
  </si>
  <si>
    <t>有賀　哲男</t>
  </si>
  <si>
    <t>委員長</t>
  </si>
  <si>
    <t xml:space="preserve"> 原　　　俊</t>
  </si>
  <si>
    <t>㈲大協電設工業</t>
  </si>
  <si>
    <t xml:space="preserve"> 担当役員</t>
  </si>
  <si>
    <t xml:space="preserve"> 原　　博章</t>
  </si>
  <si>
    <t>㈱サン電工</t>
  </si>
  <si>
    <t>山口　英雄</t>
  </si>
  <si>
    <t>総務委員長</t>
  </si>
  <si>
    <t xml:space="preserve"> 森　　　勉</t>
  </si>
  <si>
    <t>青木電設㈱</t>
  </si>
  <si>
    <t>五十嵐　庄平</t>
  </si>
  <si>
    <t>事業委員長</t>
  </si>
  <si>
    <t>メイデン㈱</t>
  </si>
  <si>
    <t xml:space="preserve"> 岡田　信一</t>
  </si>
  <si>
    <t>原澤　正侑</t>
  </si>
  <si>
    <t>技術委員長</t>
  </si>
  <si>
    <t xml:space="preserve"> 高橋　正宣</t>
  </si>
  <si>
    <t>神奈川電設㈱</t>
  </si>
  <si>
    <t>大森　竜太郎</t>
  </si>
  <si>
    <t>文化広報委員長</t>
  </si>
  <si>
    <t xml:space="preserve"> 釜津田　輝夫</t>
  </si>
  <si>
    <t>青年部会長</t>
  </si>
  <si>
    <t>□</t>
  </si>
  <si>
    <t>支部長</t>
  </si>
  <si>
    <t xml:space="preserve"> 支部名</t>
  </si>
  <si>
    <t xml:space="preserve"> 支部長</t>
  </si>
  <si>
    <t xml:space="preserve"> 副支部長</t>
  </si>
  <si>
    <t xml:space="preserve"> 会  計</t>
  </si>
  <si>
    <t xml:space="preserve"> 平塚支部</t>
  </si>
  <si>
    <t xml:space="preserve"> 副理事長〔担当〕</t>
  </si>
  <si>
    <t xml:space="preserve"> 武藤　博明</t>
  </si>
  <si>
    <t xml:space="preserve"> 茅ヶ崎支部</t>
  </si>
  <si>
    <t>杉崎電気商会</t>
  </si>
  <si>
    <t>杉崎　　浩</t>
  </si>
  <si>
    <t xml:space="preserve"> 委員長</t>
  </si>
  <si>
    <t>原　　　俊</t>
  </si>
  <si>
    <t xml:space="preserve"> 寒川支部</t>
  </si>
  <si>
    <t xml:space="preserve"> 副委員長</t>
  </si>
  <si>
    <t xml:space="preserve"> 辰巳　和男</t>
  </si>
  <si>
    <t xml:space="preserve"> 大磯･二宮支部</t>
  </si>
  <si>
    <t>釜津田　輝夫</t>
  </si>
  <si>
    <t xml:space="preserve"> ㈲アイディー</t>
  </si>
  <si>
    <t xml:space="preserve"> 石川　廣司</t>
  </si>
  <si>
    <t xml:space="preserve"> ㈲松本電設</t>
  </si>
  <si>
    <t xml:space="preserve"> 松本　好司</t>
  </si>
  <si>
    <t>班長 ･ 理事</t>
  </si>
  <si>
    <t xml:space="preserve"> </t>
  </si>
  <si>
    <t>荒牧　勝巳</t>
  </si>
  <si>
    <t xml:space="preserve"> ㈲熊沢電気商会</t>
  </si>
  <si>
    <t xml:space="preserve"> 熊澤　義昭</t>
  </si>
  <si>
    <t xml:space="preserve"> 班名 〔 平塚支部 〕</t>
  </si>
  <si>
    <t xml:space="preserve"> 班   長</t>
  </si>
  <si>
    <t xml:space="preserve">  理   事  〔 15名 〕</t>
  </si>
  <si>
    <t xml:space="preserve"> ㈲門間電設</t>
  </si>
  <si>
    <t xml:space="preserve"> 門間　国衛</t>
  </si>
  <si>
    <t xml:space="preserve"> 豊中</t>
  </si>
  <si>
    <t xml:space="preserve"> ㈱小室栄電社</t>
  </si>
  <si>
    <t xml:space="preserve"> 小室　満政</t>
  </si>
  <si>
    <t xml:space="preserve"> 金田</t>
  </si>
  <si>
    <t>金子　世柱</t>
  </si>
  <si>
    <t xml:space="preserve"> 白井電気商会</t>
  </si>
  <si>
    <t xml:space="preserve"> 白井　一夫</t>
  </si>
  <si>
    <t xml:space="preserve"> 旭東</t>
  </si>
  <si>
    <t xml:space="preserve"> ㈱武井電機</t>
  </si>
  <si>
    <t xml:space="preserve"> 武井　雅夫</t>
  </si>
  <si>
    <t xml:space="preserve"> 旭西</t>
  </si>
  <si>
    <t xml:space="preserve"> 柏木電気商会</t>
  </si>
  <si>
    <t xml:space="preserve"> 柏木　　博</t>
  </si>
  <si>
    <t xml:space="preserve"> 神田</t>
  </si>
  <si>
    <t>㈲弘立電設</t>
  </si>
  <si>
    <t xml:space="preserve"> 米富士電気商会</t>
  </si>
  <si>
    <t xml:space="preserve"> 米山　房弘</t>
  </si>
  <si>
    <t xml:space="preserve"> 港</t>
  </si>
  <si>
    <t xml:space="preserve"> 家永電設</t>
  </si>
  <si>
    <t xml:space="preserve"> 家永　三盛</t>
  </si>
  <si>
    <t xml:space="preserve"> 花水</t>
  </si>
  <si>
    <t xml:space="preserve"> 東海電機㈱</t>
  </si>
  <si>
    <t xml:space="preserve"> 大熊　俊仁</t>
  </si>
  <si>
    <t xml:space="preserve"> 江陽</t>
  </si>
  <si>
    <t xml:space="preserve"> ㈲井上電器商会</t>
  </si>
  <si>
    <t xml:space="preserve"> 井上　義秋</t>
  </si>
  <si>
    <t xml:space="preserve"> 富士見</t>
  </si>
  <si>
    <t xml:space="preserve"> 大野</t>
  </si>
  <si>
    <t xml:space="preserve"> 班名 〔茅ヶ崎支部〕</t>
  </si>
  <si>
    <t xml:space="preserve">  理   事  〔 6名 〕</t>
  </si>
  <si>
    <t>文化・広報委員会（案）</t>
  </si>
  <si>
    <t xml:space="preserve"> 専務理事〔担当〕</t>
  </si>
  <si>
    <t>森　　　誠司</t>
  </si>
  <si>
    <t>原　　　博章</t>
  </si>
  <si>
    <t xml:space="preserve"> 会長</t>
  </si>
  <si>
    <t xml:space="preserve"> 副会長</t>
  </si>
  <si>
    <t>又城　達起</t>
  </si>
  <si>
    <t>㈲熊井電設</t>
  </si>
  <si>
    <t>熊井　公昭</t>
  </si>
  <si>
    <t>㈱菅原電気</t>
  </si>
  <si>
    <t>菅原　　崇</t>
  </si>
  <si>
    <t>㈲マルキ電機</t>
  </si>
  <si>
    <t>杉原　伸明</t>
  </si>
  <si>
    <t>北本　孝昭</t>
  </si>
  <si>
    <t>㈱武藤電気商会</t>
  </si>
  <si>
    <t>武藤　正典</t>
  </si>
  <si>
    <t xml:space="preserve"> 会 計</t>
  </si>
  <si>
    <t>今井　政晃</t>
  </si>
  <si>
    <t xml:space="preserve"> 班名 〔大磯･二宮〕</t>
  </si>
  <si>
    <t xml:space="preserve">  理   事  〔 2名 〕</t>
  </si>
  <si>
    <t>㈲博永電業社</t>
  </si>
  <si>
    <t xml:space="preserve"> 監 事</t>
  </si>
  <si>
    <t>㈲松本電設</t>
  </si>
  <si>
    <t>松本　英裕</t>
  </si>
  <si>
    <t xml:space="preserve"> 大磯</t>
  </si>
  <si>
    <t xml:space="preserve"> 顧 問</t>
  </si>
  <si>
    <t xml:space="preserve"> 二宮</t>
  </si>
  <si>
    <t xml:space="preserve"> 班名 〔寒川〕</t>
  </si>
  <si>
    <t xml:space="preserve">   A</t>
  </si>
  <si>
    <t xml:space="preserve">   B</t>
  </si>
  <si>
    <t>□</t>
  </si>
  <si>
    <t>監事 〔 各支部から１名 〕</t>
  </si>
  <si>
    <t xml:space="preserve"> 支 部 名</t>
  </si>
  <si>
    <t xml:space="preserve"> 監   事</t>
  </si>
  <si>
    <t xml:space="preserve"> 大磯二宮支部</t>
  </si>
  <si>
    <t xml:space="preserve"> 委員長</t>
  </si>
  <si>
    <t xml:space="preserve"> 副委員長</t>
  </si>
  <si>
    <t xml:space="preserve"> 委　員</t>
  </si>
  <si>
    <t>25年｡26年度 理事･役員･支部長</t>
  </si>
  <si>
    <t xml:space="preserve"> 第1</t>
  </si>
  <si>
    <t xml:space="preserve"> 第2</t>
  </si>
  <si>
    <t xml:space="preserve"> 第3</t>
  </si>
  <si>
    <t xml:space="preserve"> 第4</t>
  </si>
  <si>
    <t xml:space="preserve"> 第5</t>
  </si>
  <si>
    <t xml:space="preserve"> 第6</t>
  </si>
  <si>
    <t xml:space="preserve"> 茅ヶ崎東光電気㈱</t>
  </si>
  <si>
    <t xml:space="preserve"> ㈱栗原電設</t>
  </si>
  <si>
    <t xml:space="preserve"> ㈱弘電社</t>
  </si>
  <si>
    <t xml:space="preserve"> 湘南テクノス㈱</t>
  </si>
  <si>
    <t xml:space="preserve"> ヤンテック㈱</t>
  </si>
  <si>
    <t xml:space="preserve"> ㈱原電気商工</t>
  </si>
  <si>
    <t xml:space="preserve"> ㈲あきでん</t>
  </si>
  <si>
    <t xml:space="preserve"> 東和電気㈱</t>
  </si>
  <si>
    <t xml:space="preserve"> ㈱武井電機</t>
  </si>
  <si>
    <t xml:space="preserve"> ㈲森電気商会</t>
  </si>
  <si>
    <t xml:space="preserve"> メイデン㈱</t>
  </si>
  <si>
    <t xml:space="preserve"> ㈲大協電設工業</t>
  </si>
  <si>
    <t xml:space="preserve"> 釜津田電機商会</t>
  </si>
  <si>
    <t xml:space="preserve"> ㈱山本電工</t>
  </si>
  <si>
    <t xml:space="preserve"> ヒカリ電設㈱</t>
  </si>
  <si>
    <t xml:space="preserve"> ㈲サンライフ</t>
  </si>
  <si>
    <t xml:space="preserve"> ㈲東湘電設</t>
  </si>
  <si>
    <t xml:space="preserve"> ㈲弘立電設</t>
  </si>
  <si>
    <t xml:space="preserve"> ㈱丘電機</t>
  </si>
  <si>
    <t xml:space="preserve"> ㈲明光電機</t>
  </si>
  <si>
    <t xml:space="preserve"> ㈱電興設備</t>
  </si>
  <si>
    <t xml:space="preserve"> ㈲美住電工</t>
  </si>
  <si>
    <t xml:space="preserve"> ㈲田畑電気商会</t>
  </si>
  <si>
    <t xml:space="preserve"> ㈲英光電気</t>
  </si>
  <si>
    <t xml:space="preserve"> 米富士電気商会</t>
  </si>
  <si>
    <t xml:space="preserve"> ㈲ひとし電気産業</t>
  </si>
  <si>
    <t xml:space="preserve"> 花電工</t>
  </si>
  <si>
    <t xml:space="preserve"> ㈲井上電器商会</t>
  </si>
  <si>
    <t xml:space="preserve"> 班   長</t>
  </si>
  <si>
    <t xml:space="preserve"> ㈲博永電業社</t>
  </si>
  <si>
    <t xml:space="preserve"> ㈲菅沼電気計装</t>
  </si>
  <si>
    <t xml:space="preserve"> ㈲三恵電設</t>
  </si>
  <si>
    <t xml:space="preserve"> ㈱サン電工</t>
  </si>
  <si>
    <t xml:space="preserve"> ㈲松本電設</t>
  </si>
  <si>
    <t xml:space="preserve"> 原田　進</t>
  </si>
  <si>
    <t xml:space="preserve"> 栗原　博己</t>
  </si>
  <si>
    <t xml:space="preserve"> 武藤　博明</t>
  </si>
  <si>
    <t xml:space="preserve"> 森　　誠司</t>
  </si>
  <si>
    <t xml:space="preserve"> 矢野　嘉哉</t>
  </si>
  <si>
    <t xml:space="preserve"> 原　康二</t>
  </si>
  <si>
    <t xml:space="preserve"> 原　　俊</t>
  </si>
  <si>
    <t xml:space="preserve"> 原　博章</t>
  </si>
  <si>
    <t xml:space="preserve"> 武井　雅夫</t>
  </si>
  <si>
    <t xml:space="preserve"> 東海電機㈱</t>
  </si>
  <si>
    <t xml:space="preserve"> 杉崎電気商会</t>
  </si>
  <si>
    <t xml:space="preserve"> ㈲荒牧電気工業所</t>
  </si>
  <si>
    <t xml:space="preserve"> 高橋電気㈱</t>
  </si>
  <si>
    <t xml:space="preserve"> 青木電設㈱</t>
  </si>
  <si>
    <t xml:space="preserve"> ㈱栗原電設</t>
  </si>
  <si>
    <t xml:space="preserve"> ㈲辰巳電気</t>
  </si>
  <si>
    <t xml:space="preserve"> 大熊　俊仁</t>
  </si>
  <si>
    <t xml:space="preserve"> 杉崎　　浩</t>
  </si>
  <si>
    <t xml:space="preserve"> 青木　誠二</t>
  </si>
  <si>
    <t xml:space="preserve"> 井上　義秋</t>
  </si>
  <si>
    <t xml:space="preserve"> 山本　貴之</t>
  </si>
  <si>
    <t xml:space="preserve"> 金子　世柱</t>
  </si>
  <si>
    <t xml:space="preserve"> 山本　　馨</t>
  </si>
  <si>
    <t xml:space="preserve"> 石田　昌弘</t>
  </si>
  <si>
    <t xml:space="preserve"> 原　　博章</t>
  </si>
  <si>
    <t xml:space="preserve"> 原澤　正侑</t>
  </si>
  <si>
    <t xml:space="preserve"> 原　　賢治</t>
  </si>
  <si>
    <t xml:space="preserve"> 原田　　進</t>
  </si>
  <si>
    <t xml:space="preserve"> 岡田　信一</t>
  </si>
  <si>
    <t xml:space="preserve"> 荒牧　勝巳</t>
  </si>
  <si>
    <t xml:space="preserve"> 高橋　浩元</t>
  </si>
  <si>
    <t xml:space="preserve"> 釜津田　輝夫</t>
  </si>
  <si>
    <t xml:space="preserve"> 高橋　正宣</t>
  </si>
  <si>
    <t xml:space="preserve"> 五十嵐　庄平</t>
  </si>
  <si>
    <t xml:space="preserve"> 鈴木　　務</t>
  </si>
  <si>
    <t xml:space="preserve"> 原　　康二</t>
  </si>
  <si>
    <t xml:space="preserve"> 辰巳　和男</t>
  </si>
  <si>
    <t xml:space="preserve"> 森　　　勉</t>
  </si>
  <si>
    <t xml:space="preserve"> 又城　雅弘</t>
  </si>
  <si>
    <t xml:space="preserve"> 栗原　正光</t>
  </si>
  <si>
    <t xml:space="preserve"> 田畑　泰雄</t>
  </si>
  <si>
    <t xml:space="preserve"> 吉森　英雄</t>
  </si>
  <si>
    <t xml:space="preserve"> 米山　房弘</t>
  </si>
  <si>
    <t xml:space="preserve"> 三橋　　均</t>
  </si>
  <si>
    <t xml:space="preserve"> 花山　　悟</t>
  </si>
  <si>
    <t xml:space="preserve"> 菅沼　久美</t>
  </si>
  <si>
    <t xml:space="preserve"> 今泉　　進</t>
  </si>
  <si>
    <t xml:space="preserve"> 山口　英雄</t>
  </si>
  <si>
    <t xml:space="preserve"> 松本　好司</t>
  </si>
  <si>
    <t xml:space="preserve"> 原　　博章</t>
  </si>
  <si>
    <t xml:space="preserve"> 原　　　　俊</t>
  </si>
  <si>
    <t xml:space="preserve"> 森　　　　勉</t>
  </si>
  <si>
    <t xml:space="preserve"> 釜津田輝夫</t>
  </si>
  <si>
    <t xml:space="preserve"> 井上　義秋</t>
  </si>
  <si>
    <t>大磯･二宮支部長</t>
  </si>
  <si>
    <t>寒川支部長</t>
  </si>
  <si>
    <t>寒川副支部長</t>
  </si>
  <si>
    <t xml:space="preserve"> 監事</t>
  </si>
  <si>
    <t xml:space="preserve">  〃</t>
  </si>
  <si>
    <t>　監 事</t>
  </si>
  <si>
    <t>技術委員長</t>
  </si>
  <si>
    <t>茅ヶ崎支部長              文化広報副委員長</t>
  </si>
  <si>
    <t>平塚支部長                   総務副委員長</t>
  </si>
  <si>
    <t>井上　幸彦</t>
  </si>
  <si>
    <t xml:space="preserve"> 専務理事〔担当〕</t>
  </si>
  <si>
    <t>(木)</t>
  </si>
  <si>
    <t>地区本部年末年始行事日程について</t>
  </si>
  <si>
    <t>その他</t>
  </si>
  <si>
    <t>7．</t>
  </si>
  <si>
    <r>
      <t>　</t>
    </r>
    <r>
      <rPr>
        <sz val="20"/>
        <color indexed="10"/>
        <rFont val="HG丸ｺﾞｼｯｸM-PRO"/>
        <family val="3"/>
      </rPr>
      <t xml:space="preserve">第427回 </t>
    </r>
    <r>
      <rPr>
        <sz val="20"/>
        <color indexed="8"/>
        <rFont val="HG丸ｺﾞｼｯｸM-PRO"/>
        <family val="3"/>
      </rPr>
      <t>理事会開催通知</t>
    </r>
  </si>
  <si>
    <r>
      <t>平成２５年　11</t>
    </r>
    <r>
      <rPr>
        <sz val="11"/>
        <color indexed="10"/>
        <rFont val="HG丸ｺﾞｼｯｸM-PRO"/>
        <family val="3"/>
      </rPr>
      <t>月</t>
    </r>
    <r>
      <rPr>
        <sz val="11"/>
        <color indexed="10"/>
        <rFont val="HG丸ｺﾞｼｯｸM-PRO"/>
        <family val="3"/>
      </rPr>
      <t>28</t>
    </r>
    <r>
      <rPr>
        <sz val="11"/>
        <color indexed="10"/>
        <rFont val="HG丸ｺﾞｼｯｸM-PRO"/>
        <family val="3"/>
      </rPr>
      <t>日（木）</t>
    </r>
  </si>
  <si>
    <r>
      <t>湘電協発第 70</t>
    </r>
    <r>
      <rPr>
        <sz val="11"/>
        <color indexed="8"/>
        <rFont val="HG丸ｺﾞｼｯｸM-PRO"/>
        <family val="3"/>
      </rPr>
      <t>号</t>
    </r>
  </si>
  <si>
    <r>
      <t>平成25</t>
    </r>
    <r>
      <rPr>
        <sz val="11"/>
        <color indexed="8"/>
        <rFont val="HG丸ｺﾞｼｯｸM-PRO"/>
        <family val="3"/>
      </rPr>
      <t>年</t>
    </r>
    <r>
      <rPr>
        <sz val="11"/>
        <color indexed="8"/>
        <rFont val="HG丸ｺﾞｼｯｸM-PRO"/>
        <family val="3"/>
      </rPr>
      <t>11月12</t>
    </r>
    <r>
      <rPr>
        <sz val="11"/>
        <color indexed="8"/>
        <rFont val="HG丸ｺﾞｼｯｸM-PRO"/>
        <family val="3"/>
      </rPr>
      <t>日</t>
    </r>
  </si>
  <si>
    <t>事務局職員冬季賞与について</t>
  </si>
  <si>
    <t>役員忘年会について</t>
  </si>
  <si>
    <t>賀詞交換会について｛タイムスケジュール・案内文について｝</t>
  </si>
  <si>
    <r>
      <t>8</t>
    </r>
    <r>
      <rPr>
        <sz val="11"/>
        <color indexed="8"/>
        <rFont val="HG丸ｺﾞｼｯｸM-PRO"/>
        <family val="3"/>
      </rPr>
      <t>．</t>
    </r>
  </si>
  <si>
    <r>
      <t>11月21</t>
    </r>
    <r>
      <rPr>
        <u val="single"/>
        <sz val="11"/>
        <color indexed="8"/>
        <rFont val="HG丸ｺﾞｼｯｸM-PRO"/>
        <family val="3"/>
      </rPr>
      <t>日（木）迄に組合事務所までご返信ください。</t>
    </r>
  </si>
  <si>
    <r>
      <t>　11月28</t>
    </r>
    <r>
      <rPr>
        <sz val="11"/>
        <color indexed="8"/>
        <rFont val="HG丸ｺﾞｼｯｸM-PRO"/>
        <family val="3"/>
      </rPr>
      <t>日（木）　の　理　事　会に　　 出席・欠席　致します。</t>
    </r>
  </si>
  <si>
    <t>(1)</t>
  </si>
  <si>
    <t xml:space="preserve"> 栗原理事長</t>
  </si>
  <si>
    <t>事務局職員冬季賞与について</t>
  </si>
  <si>
    <t>賀詞交換会について</t>
  </si>
  <si>
    <t>タイムスケジュール・案内文について</t>
  </si>
  <si>
    <t>推薦委員会について</t>
  </si>
  <si>
    <t>地区本部年末年始行事日程について</t>
  </si>
  <si>
    <t xml:space="preserve">   2回目　2月中旬　　3回目　3月中旬</t>
  </si>
  <si>
    <t>平成28年11月17日（木）</t>
  </si>
  <si>
    <r>
      <t>日程　1回目　12月　　</t>
    </r>
    <r>
      <rPr>
        <b/>
        <sz val="11"/>
        <color indexed="8"/>
        <rFont val="ＭＳ Ｐ明朝"/>
        <family val="1"/>
      </rPr>
      <t>12/8（木）に決定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</si>
</sst>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\ #,##0_);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20"/>
      <color indexed="10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12"/>
      <name val="ＭＳ Ｐゴシック"/>
      <family val="3"/>
    </font>
    <font>
      <sz val="14"/>
      <color indexed="12"/>
      <name val="HG丸ｺﾞｼｯｸM-PRO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10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43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2" xfId="0" applyFont="1" applyBorder="1" applyAlignment="1">
      <alignment vertical="center" shrinkToFit="1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4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shrinkToFit="1"/>
    </xf>
    <xf numFmtId="0" fontId="10" fillId="0" borderId="3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6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6" xfId="0" applyFont="1" applyBorder="1" applyAlignment="1">
      <alignment vertical="center" shrinkToFit="1"/>
    </xf>
    <xf numFmtId="0" fontId="10" fillId="0" borderId="48" xfId="0" applyFont="1" applyBorder="1" applyAlignment="1">
      <alignment vertical="center"/>
    </xf>
    <xf numFmtId="0" fontId="10" fillId="0" borderId="32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49" xfId="0" applyFont="1" applyBorder="1" applyAlignment="1">
      <alignment vertical="center"/>
    </xf>
    <xf numFmtId="0" fontId="10" fillId="0" borderId="44" xfId="0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50" xfId="0" applyFont="1" applyBorder="1" applyAlignment="1">
      <alignment vertical="center" shrinkToFit="1"/>
    </xf>
    <xf numFmtId="0" fontId="15" fillId="0" borderId="0" xfId="0" applyFont="1" applyFill="1" applyAlignment="1">
      <alignment horizontal="left" vertical="center"/>
    </xf>
    <xf numFmtId="0" fontId="9" fillId="0" borderId="4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20" fontId="16" fillId="0" borderId="0" xfId="0" applyNumberFormat="1" applyFont="1" applyAlignment="1">
      <alignment vertical="center"/>
    </xf>
    <xf numFmtId="0" fontId="62" fillId="0" borderId="0" xfId="0" applyFont="1" applyAlignment="1">
      <alignment horizontal="justify" vertical="center"/>
    </xf>
    <xf numFmtId="177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0" fontId="19" fillId="0" borderId="2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177" fontId="16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47625</xdr:rowOff>
    </xdr:from>
    <xdr:to>
      <xdr:col>15</xdr:col>
      <xdr:colOff>0</xdr:colOff>
      <xdr:row>46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3571875" y="1190625"/>
          <a:ext cx="0" cy="9372600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3</xdr:row>
      <xdr:rowOff>0</xdr:rowOff>
    </xdr:from>
    <xdr:to>
      <xdr:col>26</xdr:col>
      <xdr:colOff>85725</xdr:colOff>
      <xdr:row>4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3800475" y="685800"/>
          <a:ext cx="2647950" cy="238125"/>
        </a:xfrm>
        <a:prstGeom prst="rect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19050</xdr:rowOff>
    </xdr:from>
    <xdr:to>
      <xdr:col>16</xdr:col>
      <xdr:colOff>0</xdr:colOff>
      <xdr:row>44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3810000" y="1162050"/>
          <a:ext cx="0" cy="8915400"/>
        </a:xfrm>
        <a:prstGeom prst="line">
          <a:avLst/>
        </a:prstGeom>
        <a:noFill/>
        <a:ln w="3175" cmpd="sng">
          <a:solidFill>
            <a:srgbClr val="7F7F7F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3</xdr:row>
      <xdr:rowOff>0</xdr:rowOff>
    </xdr:from>
    <xdr:to>
      <xdr:col>27</xdr:col>
      <xdr:colOff>85725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4038600" y="685800"/>
          <a:ext cx="2476500" cy="238125"/>
        </a:xfrm>
        <a:prstGeom prst="rect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_Work\25&#65381;26&#24180;&#24230;_&#24441;&#21729;&#65381;&#22996;&#21729;&#20250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員_名簿"/>
      <sheetName val="委員会_名簿"/>
      <sheetName val="理事役員_名簿"/>
      <sheetName val="理事役員_名簿総会用"/>
      <sheetName val="理事役員_名簿 (3)"/>
      <sheetName val="支部･班別_名簿"/>
      <sheetName val="来賓_名簿"/>
      <sheetName val="----------"/>
      <sheetName val="宛名ｼｰﾙ_組合員"/>
      <sheetName val="宛名ｼｰﾙ_来賓"/>
      <sheetName val="---"/>
      <sheetName val="範囲"/>
    </sheetNames>
    <sheetDataSet>
      <sheetData sheetId="0">
        <row r="1">
          <cell r="F1" t="str">
            <v>25年･26年</v>
          </cell>
          <cell r="P1" t="str">
            <v>平成25年6月 4日 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um@denki-shonan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um@denki-shonan.co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L47"/>
  <sheetViews>
    <sheetView showGridLines="0" tabSelected="1" zoomScale="120" zoomScaleNormal="120" zoomScalePageLayoutView="0" workbookViewId="0" topLeftCell="B34">
      <selection activeCell="O43" sqref="O43"/>
    </sheetView>
  </sheetViews>
  <sheetFormatPr defaultColWidth="3.57421875" defaultRowHeight="18" customHeight="1"/>
  <cols>
    <col min="1" max="23" width="3.57421875" style="1" customWidth="1"/>
    <col min="24" max="24" width="6.140625" style="1" bestFit="1" customWidth="1"/>
    <col min="25" max="16384" width="3.57421875" style="1" customWidth="1"/>
  </cols>
  <sheetData>
    <row r="2" spans="2:38" ht="18" customHeight="1">
      <c r="B2" s="4" t="str">
        <f>"  第 "&amp;AG2&amp;" 回   『 平成 "&amp;AG4&amp;"年度  "&amp;AK2&amp;"月 (第"&amp;AG3&amp;"回) 』"</f>
        <v>  第 459 回   『 平成 28年度  11月 (第5回) 』</v>
      </c>
      <c r="C2" s="3"/>
      <c r="D2" s="4"/>
      <c r="E2" s="4"/>
      <c r="F2" s="5"/>
      <c r="G2" s="4"/>
      <c r="H2" s="6"/>
      <c r="I2" s="5"/>
      <c r="J2" s="6"/>
      <c r="K2" s="4"/>
      <c r="N2" s="4"/>
      <c r="O2" s="4"/>
      <c r="Q2" s="1" t="s">
        <v>0</v>
      </c>
      <c r="T2" s="1" t="s">
        <v>432</v>
      </c>
      <c r="AE2" s="176" t="s">
        <v>42</v>
      </c>
      <c r="AF2" s="176"/>
      <c r="AG2" s="177">
        <v>459</v>
      </c>
      <c r="AH2" s="177"/>
      <c r="AI2" s="176" t="s">
        <v>25</v>
      </c>
      <c r="AJ2" s="176"/>
      <c r="AK2" s="177">
        <v>11</v>
      </c>
      <c r="AL2" s="177"/>
    </row>
    <row r="3" spans="5:38" ht="18" customHeight="1">
      <c r="E3" s="2" t="s">
        <v>44</v>
      </c>
      <c r="Q3" s="1" t="s">
        <v>1</v>
      </c>
      <c r="T3" s="1" t="s">
        <v>2</v>
      </c>
      <c r="AE3" s="176" t="s">
        <v>43</v>
      </c>
      <c r="AF3" s="176"/>
      <c r="AG3" s="177">
        <v>5</v>
      </c>
      <c r="AH3" s="177"/>
      <c r="AI3" s="176" t="s">
        <v>26</v>
      </c>
      <c r="AJ3" s="176"/>
      <c r="AK3" s="177">
        <v>17</v>
      </c>
      <c r="AL3" s="177"/>
    </row>
    <row r="4" spans="17:38" ht="18" customHeight="1">
      <c r="Q4" s="1" t="s">
        <v>45</v>
      </c>
      <c r="AE4" s="176" t="s">
        <v>24</v>
      </c>
      <c r="AF4" s="176"/>
      <c r="AG4" s="177">
        <v>28</v>
      </c>
      <c r="AH4" s="177"/>
      <c r="AI4" s="173" t="s">
        <v>36</v>
      </c>
      <c r="AJ4" s="173"/>
      <c r="AK4" s="174" t="s">
        <v>410</v>
      </c>
      <c r="AL4" s="174"/>
    </row>
    <row r="6" spans="3:16" ht="18" customHeight="1">
      <c r="C6" s="7" t="s">
        <v>3</v>
      </c>
      <c r="D6" s="1" t="s">
        <v>5</v>
      </c>
      <c r="H6" s="1" t="s">
        <v>425</v>
      </c>
      <c r="P6" s="13"/>
    </row>
    <row r="7" spans="3:16" ht="18" customHeight="1">
      <c r="C7" s="7"/>
      <c r="P7" s="13"/>
    </row>
    <row r="8" spans="3:16" ht="18" customHeight="1">
      <c r="C8" s="7" t="s">
        <v>4</v>
      </c>
      <c r="D8" s="1" t="s">
        <v>8</v>
      </c>
      <c r="P8" s="13"/>
    </row>
    <row r="9" spans="4:16" ht="18" customHeight="1">
      <c r="D9" s="7" t="s">
        <v>37</v>
      </c>
      <c r="E9" s="1" t="s">
        <v>9</v>
      </c>
      <c r="P9" s="13"/>
    </row>
    <row r="10" spans="4:16" ht="18" customHeight="1">
      <c r="D10" s="7"/>
      <c r="E10" s="8" t="s">
        <v>10</v>
      </c>
      <c r="F10" s="1" t="s">
        <v>15</v>
      </c>
      <c r="P10" s="13"/>
    </row>
    <row r="11" spans="4:16" ht="18" customHeight="1">
      <c r="D11" s="7"/>
      <c r="E11" s="8" t="s">
        <v>10</v>
      </c>
      <c r="F11" s="1" t="s">
        <v>11</v>
      </c>
      <c r="P11" s="13"/>
    </row>
    <row r="12" spans="5:16" ht="18" customHeight="1">
      <c r="E12" s="8" t="s">
        <v>10</v>
      </c>
      <c r="F12" s="1" t="s">
        <v>12</v>
      </c>
      <c r="P12" s="13"/>
    </row>
    <row r="13" spans="5:16" ht="18" customHeight="1">
      <c r="E13" s="8" t="s">
        <v>10</v>
      </c>
      <c r="F13" s="1" t="s">
        <v>13</v>
      </c>
      <c r="P13" s="13"/>
    </row>
    <row r="14" spans="5:16" ht="18" customHeight="1">
      <c r="E14" s="8" t="s">
        <v>10</v>
      </c>
      <c r="F14" s="1" t="s">
        <v>14</v>
      </c>
      <c r="P14" s="13"/>
    </row>
    <row r="15" spans="4:16" ht="18" customHeight="1">
      <c r="D15" s="7" t="s">
        <v>38</v>
      </c>
      <c r="E15" s="9" t="s">
        <v>16</v>
      </c>
      <c r="P15" s="13"/>
    </row>
    <row r="16" spans="5:16" ht="18" customHeight="1">
      <c r="E16" s="8" t="s">
        <v>10</v>
      </c>
      <c r="F16" s="1" t="s">
        <v>11</v>
      </c>
      <c r="P16" s="13"/>
    </row>
    <row r="17" spans="5:16" ht="18" customHeight="1">
      <c r="E17" s="8" t="s">
        <v>10</v>
      </c>
      <c r="F17" s="1" t="s">
        <v>12</v>
      </c>
      <c r="P17" s="13"/>
    </row>
    <row r="18" spans="5:16" ht="18" customHeight="1">
      <c r="E18" s="8" t="s">
        <v>10</v>
      </c>
      <c r="F18" s="1" t="s">
        <v>13</v>
      </c>
      <c r="P18" s="13"/>
    </row>
    <row r="19" spans="5:16" ht="18" customHeight="1">
      <c r="E19" s="8" t="s">
        <v>10</v>
      </c>
      <c r="F19" s="1" t="s">
        <v>14</v>
      </c>
      <c r="P19" s="13"/>
    </row>
    <row r="20" spans="5:16" ht="18" customHeight="1">
      <c r="E20" s="8" t="s">
        <v>10</v>
      </c>
      <c r="F20" s="1" t="s">
        <v>17</v>
      </c>
      <c r="P20" s="13"/>
    </row>
    <row r="21" spans="4:16" ht="18" customHeight="1">
      <c r="D21" s="7" t="s">
        <v>39</v>
      </c>
      <c r="E21" s="10" t="s">
        <v>18</v>
      </c>
      <c r="P21" s="13"/>
    </row>
    <row r="22" spans="5:16" ht="18" customHeight="1">
      <c r="E22" s="8" t="s">
        <v>10</v>
      </c>
      <c r="F22" s="1" t="s">
        <v>19</v>
      </c>
      <c r="P22" s="13"/>
    </row>
    <row r="23" spans="5:24" ht="18" customHeight="1">
      <c r="E23" s="8" t="s">
        <v>10</v>
      </c>
      <c r="F23" s="1" t="s">
        <v>20</v>
      </c>
      <c r="P23" s="13"/>
      <c r="X23" s="165"/>
    </row>
    <row r="24" spans="5:24" ht="18" customHeight="1">
      <c r="E24" s="8" t="s">
        <v>10</v>
      </c>
      <c r="F24" s="1" t="s">
        <v>21</v>
      </c>
      <c r="P24" s="13"/>
      <c r="X24" s="165"/>
    </row>
    <row r="25" spans="5:24" ht="18" customHeight="1">
      <c r="E25" s="8" t="s">
        <v>10</v>
      </c>
      <c r="F25" s="1" t="s">
        <v>22</v>
      </c>
      <c r="P25" s="13"/>
      <c r="X25" s="165"/>
    </row>
    <row r="26" spans="4:24" ht="18" customHeight="1">
      <c r="D26" s="7" t="s">
        <v>40</v>
      </c>
      <c r="E26" s="10" t="s">
        <v>23</v>
      </c>
      <c r="P26" s="13"/>
      <c r="X26" s="165"/>
    </row>
    <row r="27" spans="4:16" ht="18" customHeight="1">
      <c r="D27" s="7"/>
      <c r="E27" s="8" t="s">
        <v>10</v>
      </c>
      <c r="F27" s="1" t="s">
        <v>28</v>
      </c>
      <c r="P27" s="13"/>
    </row>
    <row r="28" spans="6:16" ht="18" customHeight="1">
      <c r="F28" s="1" t="str">
        <f>"1) "&amp;AK2-1&amp;"月分"</f>
        <v>1) 10月分</v>
      </c>
      <c r="J28" s="175">
        <v>1898147</v>
      </c>
      <c r="K28" s="175"/>
      <c r="L28" s="175"/>
      <c r="M28" s="175"/>
      <c r="P28" s="13"/>
    </row>
    <row r="29" spans="5:16" ht="18" customHeight="1">
      <c r="E29" s="8"/>
      <c r="F29" s="1" t="s">
        <v>30</v>
      </c>
      <c r="J29" s="175">
        <v>1819577</v>
      </c>
      <c r="K29" s="175"/>
      <c r="L29" s="175"/>
      <c r="M29" s="175"/>
      <c r="P29" s="13"/>
    </row>
    <row r="30" spans="5:16" ht="18" customHeight="1">
      <c r="E30" s="8"/>
      <c r="J30" s="166"/>
      <c r="K30" s="166"/>
      <c r="L30" s="166"/>
      <c r="M30" s="167"/>
      <c r="P30" s="13"/>
    </row>
    <row r="31" spans="10:16" ht="18" customHeight="1">
      <c r="J31" s="12"/>
      <c r="K31" s="12"/>
      <c r="L31" s="12"/>
      <c r="P31" s="13"/>
    </row>
    <row r="32" spans="3:16" ht="18" customHeight="1">
      <c r="C32" s="7" t="s">
        <v>7</v>
      </c>
      <c r="D32" s="1" t="s">
        <v>32</v>
      </c>
      <c r="P32" s="13"/>
    </row>
    <row r="33" spans="4:18" ht="18" customHeight="1">
      <c r="D33" s="7" t="s">
        <v>424</v>
      </c>
      <c r="E33" s="13" t="s">
        <v>426</v>
      </c>
      <c r="F33" s="168"/>
      <c r="G33" s="168"/>
      <c r="H33" s="168"/>
      <c r="I33" s="168"/>
      <c r="J33" s="168"/>
      <c r="K33" s="168"/>
      <c r="L33" s="168"/>
      <c r="M33" s="169"/>
      <c r="N33" s="14"/>
      <c r="O33" s="14"/>
      <c r="P33" s="14"/>
      <c r="Q33" s="14"/>
      <c r="R33" s="14"/>
    </row>
    <row r="34" spans="4:18" ht="18" customHeight="1">
      <c r="D34" s="7"/>
      <c r="E34" s="13"/>
      <c r="F34" s="13"/>
      <c r="G34" s="170"/>
      <c r="H34" s="170"/>
      <c r="I34" s="170"/>
      <c r="J34" s="170"/>
      <c r="K34" s="170"/>
      <c r="L34" s="170"/>
      <c r="M34" s="169"/>
      <c r="N34" s="14"/>
      <c r="O34" s="14"/>
      <c r="P34" s="14"/>
      <c r="Q34" s="14"/>
      <c r="R34" s="14"/>
    </row>
    <row r="35" spans="4:18" ht="18" customHeight="1">
      <c r="D35" s="7"/>
      <c r="E35" s="13"/>
      <c r="F35" s="13"/>
      <c r="G35" s="170"/>
      <c r="H35" s="170"/>
      <c r="I35" s="170"/>
      <c r="J35" s="170"/>
      <c r="K35" s="170"/>
      <c r="L35" s="170"/>
      <c r="M35" s="169"/>
      <c r="N35" s="14"/>
      <c r="O35" s="14"/>
      <c r="P35" s="14"/>
      <c r="Q35" s="14"/>
      <c r="R35" s="14"/>
    </row>
    <row r="36" spans="4:18" ht="18" customHeight="1">
      <c r="D36" s="7" t="s">
        <v>38</v>
      </c>
      <c r="E36" s="172" t="s">
        <v>427</v>
      </c>
      <c r="F36" s="171"/>
      <c r="G36" s="170"/>
      <c r="H36" s="170"/>
      <c r="I36" s="170"/>
      <c r="J36" s="170"/>
      <c r="K36" s="170"/>
      <c r="L36" s="170"/>
      <c r="M36" s="169"/>
      <c r="N36" s="14"/>
      <c r="O36" s="14"/>
      <c r="P36" s="14"/>
      <c r="Q36" s="14"/>
      <c r="R36" s="14"/>
    </row>
    <row r="37" spans="4:18" ht="18" customHeight="1">
      <c r="D37" s="7"/>
      <c r="E37" s="1" t="s">
        <v>428</v>
      </c>
      <c r="F37" s="13"/>
      <c r="G37" s="13"/>
      <c r="H37" s="13"/>
      <c r="I37" s="13"/>
      <c r="J37" s="13"/>
      <c r="K37" s="13"/>
      <c r="L37" s="13"/>
      <c r="M37" s="169"/>
      <c r="N37" s="14"/>
      <c r="O37" s="14"/>
      <c r="P37" s="14"/>
      <c r="Q37" s="14"/>
      <c r="R37" s="14"/>
    </row>
    <row r="38" ht="18" customHeight="1">
      <c r="D38" s="7"/>
    </row>
    <row r="39" spans="4:5" ht="18" customHeight="1">
      <c r="D39" s="7" t="s">
        <v>39</v>
      </c>
      <c r="E39" s="1" t="s">
        <v>429</v>
      </c>
    </row>
    <row r="40" spans="4:24" ht="18" customHeight="1">
      <c r="D40" s="7"/>
      <c r="E40" s="1" t="s">
        <v>433</v>
      </c>
      <c r="X40" s="164"/>
    </row>
    <row r="41" spans="4:24" ht="18" customHeight="1">
      <c r="D41" s="7"/>
      <c r="E41" s="1" t="s">
        <v>111</v>
      </c>
      <c r="F41" s="1" t="s">
        <v>431</v>
      </c>
      <c r="X41" s="164"/>
    </row>
    <row r="42" ht="18" customHeight="1">
      <c r="X42" s="164"/>
    </row>
    <row r="43" spans="4:24" ht="18" customHeight="1">
      <c r="D43" s="7" t="s">
        <v>40</v>
      </c>
      <c r="E43" s="1" t="s">
        <v>430</v>
      </c>
      <c r="X43" s="164"/>
    </row>
    <row r="44" ht="18" customHeight="1">
      <c r="D44" s="7"/>
    </row>
    <row r="46" ht="18" customHeight="1">
      <c r="D46" s="7"/>
    </row>
    <row r="47" spans="3:16" ht="18" customHeight="1">
      <c r="C47" s="7"/>
      <c r="D47" s="9"/>
      <c r="P47" s="13"/>
    </row>
  </sheetData>
  <sheetProtection/>
  <mergeCells count="14">
    <mergeCell ref="AI2:AJ2"/>
    <mergeCell ref="AE3:AF3"/>
    <mergeCell ref="AG3:AH3"/>
    <mergeCell ref="AE4:AF4"/>
    <mergeCell ref="AI4:AJ4"/>
    <mergeCell ref="AK4:AL4"/>
    <mergeCell ref="J28:M28"/>
    <mergeCell ref="J29:M29"/>
    <mergeCell ref="AE2:AF2"/>
    <mergeCell ref="AG2:AH2"/>
    <mergeCell ref="AI3:AJ3"/>
    <mergeCell ref="AK3:AL3"/>
    <mergeCell ref="AG4:AH4"/>
    <mergeCell ref="AK2:AL2"/>
  </mergeCells>
  <printOptions/>
  <pageMargins left="0.23" right="0.2" top="0.3" bottom="0.2" header="0.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X40"/>
  <sheetViews>
    <sheetView showGridLines="0" zoomScale="80" zoomScaleNormal="80" zoomScalePageLayoutView="0" workbookViewId="0" topLeftCell="A10">
      <selection activeCell="AE31" sqref="AE31"/>
    </sheetView>
  </sheetViews>
  <sheetFormatPr defaultColWidth="3.57421875" defaultRowHeight="19.5" customHeight="1"/>
  <cols>
    <col min="1" max="16384" width="3.57421875" style="14" customWidth="1"/>
  </cols>
  <sheetData>
    <row r="1" ht="19.5" customHeight="1">
      <c r="T1" s="159" t="s">
        <v>416</v>
      </c>
    </row>
    <row r="2" ht="10.5" customHeight="1"/>
    <row r="3" spans="3:20" ht="15" customHeight="1">
      <c r="C3" s="14" t="s">
        <v>57</v>
      </c>
      <c r="T3" s="160" t="s">
        <v>417</v>
      </c>
    </row>
    <row r="4" ht="9" customHeight="1">
      <c r="T4" s="15"/>
    </row>
    <row r="5" ht="15" customHeight="1">
      <c r="T5" s="14" t="s">
        <v>46</v>
      </c>
    </row>
    <row r="6" ht="15" customHeight="1">
      <c r="T6" s="14" t="s">
        <v>47</v>
      </c>
    </row>
    <row r="7" ht="15" customHeight="1">
      <c r="T7" s="14" t="s">
        <v>48</v>
      </c>
    </row>
    <row r="8" ht="15" customHeight="1"/>
    <row r="9" spans="3:22" ht="24" customHeight="1">
      <c r="C9" s="178" t="s">
        <v>414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1" ht="19.5" customHeight="1">
      <c r="D11" s="14" t="s">
        <v>49</v>
      </c>
    </row>
    <row r="12" ht="19.5" customHeight="1">
      <c r="D12" s="14" t="s">
        <v>50</v>
      </c>
    </row>
    <row r="14" ht="19.5" customHeight="1">
      <c r="J14" s="14" t="s">
        <v>51</v>
      </c>
    </row>
    <row r="16" spans="4:8" ht="19.5" customHeight="1">
      <c r="D16" s="14" t="s">
        <v>60</v>
      </c>
      <c r="H16" s="161" t="s">
        <v>415</v>
      </c>
    </row>
    <row r="17" ht="19.5" customHeight="1">
      <c r="P17" s="14" t="s">
        <v>79</v>
      </c>
    </row>
    <row r="18" ht="19.5" customHeight="1">
      <c r="P18" s="14" t="s">
        <v>59</v>
      </c>
    </row>
    <row r="19" spans="4:8" ht="19.5" customHeight="1">
      <c r="D19" s="14" t="s">
        <v>62</v>
      </c>
      <c r="H19" s="14" t="s">
        <v>63</v>
      </c>
    </row>
    <row r="20" ht="19.5" customHeight="1">
      <c r="C20" s="14" t="s">
        <v>55</v>
      </c>
    </row>
    <row r="21" ht="19.5" customHeight="1">
      <c r="D21" s="14" t="s">
        <v>52</v>
      </c>
    </row>
    <row r="22" spans="6:8" ht="19.5" customHeight="1">
      <c r="F22" s="17" t="s">
        <v>70</v>
      </c>
      <c r="H22" s="14" t="s">
        <v>64</v>
      </c>
    </row>
    <row r="23" spans="6:8" ht="19.5" customHeight="1">
      <c r="F23" s="17" t="s">
        <v>71</v>
      </c>
      <c r="H23" s="14" t="s">
        <v>65</v>
      </c>
    </row>
    <row r="24" spans="6:8" ht="19.5" customHeight="1">
      <c r="F24" s="17" t="s">
        <v>72</v>
      </c>
      <c r="H24" s="14" t="s">
        <v>66</v>
      </c>
    </row>
    <row r="25" spans="6:8" ht="19.5" customHeight="1">
      <c r="F25" s="17" t="s">
        <v>73</v>
      </c>
      <c r="H25" s="159" t="s">
        <v>418</v>
      </c>
    </row>
    <row r="26" spans="6:8" ht="19.5" customHeight="1">
      <c r="F26" s="17" t="s">
        <v>74</v>
      </c>
      <c r="H26" s="159" t="s">
        <v>419</v>
      </c>
    </row>
    <row r="27" spans="6:8" ht="19.5" customHeight="1">
      <c r="F27" s="17" t="s">
        <v>75</v>
      </c>
      <c r="H27" s="159" t="s">
        <v>420</v>
      </c>
    </row>
    <row r="28" spans="6:8" ht="19.5" customHeight="1">
      <c r="F28" s="17" t="s">
        <v>413</v>
      </c>
      <c r="H28" s="159" t="s">
        <v>411</v>
      </c>
    </row>
    <row r="29" spans="6:8" ht="19.5" customHeight="1">
      <c r="F29" s="163" t="s">
        <v>421</v>
      </c>
      <c r="H29" s="159" t="s">
        <v>412</v>
      </c>
    </row>
    <row r="31" ht="19.5" customHeight="1">
      <c r="C31" s="14" t="s">
        <v>82</v>
      </c>
    </row>
    <row r="32" spans="3:15" ht="19.5" customHeight="1">
      <c r="C32" s="162" t="s">
        <v>422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4" spans="14:23" ht="19.5" customHeight="1">
      <c r="N34" s="14" t="s">
        <v>80</v>
      </c>
      <c r="Q34" s="20" t="s">
        <v>83</v>
      </c>
      <c r="R34" s="21"/>
      <c r="S34" s="21"/>
      <c r="T34" s="21"/>
      <c r="U34" s="21"/>
      <c r="V34" s="21"/>
      <c r="W34" s="21"/>
    </row>
    <row r="35" spans="3:17" ht="19.5" customHeight="1">
      <c r="C35" s="14" t="s">
        <v>55</v>
      </c>
      <c r="N35" s="14" t="s">
        <v>81</v>
      </c>
      <c r="Q35" s="14" t="s">
        <v>76</v>
      </c>
    </row>
    <row r="37" ht="19.5" customHeight="1">
      <c r="C37" s="159" t="s">
        <v>423</v>
      </c>
    </row>
    <row r="39" ht="23.25" customHeight="1">
      <c r="C39" s="14" t="s">
        <v>54</v>
      </c>
    </row>
    <row r="40" spans="3:24" ht="12.75" customHeight="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</sheetData>
  <sheetProtection/>
  <mergeCells count="1">
    <mergeCell ref="C9:V9"/>
  </mergeCells>
  <hyperlinks>
    <hyperlink ref="Q34" r:id="rId1" display="soum@denki-shonan.com"/>
  </hyperlinks>
  <printOptions/>
  <pageMargins left="0.7" right="0.44" top="0.75" bottom="0.43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Z38"/>
  <sheetViews>
    <sheetView showGridLines="0" zoomScale="120" zoomScaleNormal="120" zoomScalePageLayoutView="0" workbookViewId="0" topLeftCell="A25">
      <selection activeCell="G6" sqref="G6"/>
    </sheetView>
  </sheetViews>
  <sheetFormatPr defaultColWidth="2.57421875" defaultRowHeight="21.75" customHeight="1"/>
  <cols>
    <col min="1" max="1" width="2.57421875" style="46" customWidth="1"/>
    <col min="2" max="2" width="6.28125" style="46" customWidth="1"/>
    <col min="3" max="3" width="21.28125" style="46" customWidth="1"/>
    <col min="4" max="4" width="13.140625" style="47" customWidth="1"/>
    <col min="5" max="5" width="15.421875" style="47" customWidth="1"/>
    <col min="6" max="6" width="17.8515625" style="47" customWidth="1"/>
    <col min="7" max="7" width="10.00390625" style="47" customWidth="1"/>
    <col min="8" max="8" width="12.57421875" style="47" customWidth="1"/>
    <col min="9" max="16384" width="2.57421875" style="46" customWidth="1"/>
  </cols>
  <sheetData>
    <row r="1" ht="9.75" customHeight="1"/>
    <row r="2" spans="3:8" ht="21.75" customHeight="1">
      <c r="C2" s="45" t="s">
        <v>137</v>
      </c>
      <c r="D2" s="41"/>
      <c r="E2" s="41"/>
      <c r="F2" s="41"/>
      <c r="G2" s="41"/>
      <c r="H2" s="41"/>
    </row>
    <row r="3" spans="4:8" ht="15.75" customHeight="1">
      <c r="D3" s="48"/>
      <c r="E3" s="48"/>
      <c r="F3" s="45" t="s">
        <v>136</v>
      </c>
      <c r="G3" s="48"/>
      <c r="H3" s="48"/>
    </row>
    <row r="4" spans="4:8" ht="18" customHeight="1">
      <c r="D4" s="49"/>
      <c r="E4" s="49"/>
      <c r="F4" s="50" t="s">
        <v>135</v>
      </c>
      <c r="G4" s="49"/>
      <c r="H4" s="49"/>
    </row>
    <row r="5" spans="2:26" s="51" customFormat="1" ht="33.75" customHeight="1">
      <c r="B5" s="42" t="s">
        <v>140</v>
      </c>
      <c r="C5" s="43" t="s">
        <v>130</v>
      </c>
      <c r="D5" s="43" t="s">
        <v>131</v>
      </c>
      <c r="E5" s="44" t="s">
        <v>132</v>
      </c>
      <c r="F5" s="44" t="s">
        <v>133</v>
      </c>
      <c r="G5" s="44" t="s">
        <v>134</v>
      </c>
      <c r="H5" s="52" t="s">
        <v>84</v>
      </c>
      <c r="N5" s="22"/>
      <c r="O5" s="22"/>
      <c r="P5" s="22"/>
      <c r="Q5" s="22"/>
      <c r="R5" s="22"/>
      <c r="S5" s="22"/>
      <c r="T5" s="22"/>
      <c r="U5" s="22"/>
      <c r="V5" s="22" t="s">
        <v>141</v>
      </c>
      <c r="W5" s="22"/>
      <c r="X5" s="22"/>
      <c r="Y5" s="22"/>
      <c r="Z5" s="22"/>
    </row>
    <row r="6" spans="2:25" ht="24.75" customHeight="1">
      <c r="B6" s="144">
        <v>1</v>
      </c>
      <c r="C6" s="40" t="s">
        <v>107</v>
      </c>
      <c r="D6" s="136" t="s">
        <v>372</v>
      </c>
      <c r="E6" s="30" t="s">
        <v>20</v>
      </c>
      <c r="F6" s="146" t="s">
        <v>151</v>
      </c>
      <c r="G6" s="30"/>
      <c r="H6" s="3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24.75" customHeight="1">
      <c r="B7" s="151">
        <v>2</v>
      </c>
      <c r="C7" s="32" t="s">
        <v>91</v>
      </c>
      <c r="D7" s="137" t="s">
        <v>346</v>
      </c>
      <c r="E7" s="33" t="s">
        <v>142</v>
      </c>
      <c r="F7" s="147" t="s">
        <v>146</v>
      </c>
      <c r="G7" s="33"/>
      <c r="H7" s="3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24.75" customHeight="1">
      <c r="B8" s="151">
        <v>3</v>
      </c>
      <c r="C8" s="32" t="s">
        <v>114</v>
      </c>
      <c r="D8" s="137" t="s">
        <v>347</v>
      </c>
      <c r="E8" s="33" t="s">
        <v>110</v>
      </c>
      <c r="F8" s="147" t="s">
        <v>146</v>
      </c>
      <c r="G8" s="33"/>
      <c r="H8" s="3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5" ht="24.75" customHeight="1">
      <c r="B9" s="151">
        <v>4</v>
      </c>
      <c r="C9" s="32" t="s">
        <v>102</v>
      </c>
      <c r="D9" s="137" t="s">
        <v>348</v>
      </c>
      <c r="E9" s="33" t="s">
        <v>142</v>
      </c>
      <c r="F9" s="147" t="s">
        <v>149</v>
      </c>
      <c r="G9" s="33"/>
      <c r="H9" s="3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4.75" customHeight="1">
      <c r="B10" s="151">
        <v>5</v>
      </c>
      <c r="C10" s="34" t="s">
        <v>145</v>
      </c>
      <c r="D10" s="137" t="s">
        <v>349</v>
      </c>
      <c r="E10" s="33" t="s">
        <v>142</v>
      </c>
      <c r="F10" s="147" t="s">
        <v>152</v>
      </c>
      <c r="G10" s="33"/>
      <c r="H10" s="3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ht="24.75" customHeight="1">
      <c r="B11" s="151">
        <v>6</v>
      </c>
      <c r="C11" s="32" t="s">
        <v>90</v>
      </c>
      <c r="D11" s="137" t="s">
        <v>380</v>
      </c>
      <c r="E11" s="33" t="s">
        <v>142</v>
      </c>
      <c r="F11" s="147" t="s">
        <v>139</v>
      </c>
      <c r="G11" s="33"/>
      <c r="H11" s="3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2:25" ht="24.75" customHeight="1">
      <c r="B12" s="151">
        <v>7</v>
      </c>
      <c r="C12" s="32" t="s">
        <v>143</v>
      </c>
      <c r="D12" s="138" t="s">
        <v>395</v>
      </c>
      <c r="E12" s="33" t="s">
        <v>142</v>
      </c>
      <c r="F12" s="147" t="s">
        <v>405</v>
      </c>
      <c r="G12" s="33"/>
      <c r="H12" s="3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2:25" ht="24.75" customHeight="1">
      <c r="B13" s="151">
        <v>8</v>
      </c>
      <c r="C13" s="34" t="s">
        <v>85</v>
      </c>
      <c r="D13" s="137" t="s">
        <v>394</v>
      </c>
      <c r="E13" s="33" t="s">
        <v>19</v>
      </c>
      <c r="F13" s="147" t="s">
        <v>138</v>
      </c>
      <c r="G13" s="33"/>
      <c r="H13" s="3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4.75" customHeight="1">
      <c r="B14" s="151">
        <v>9</v>
      </c>
      <c r="C14" s="32" t="s">
        <v>106</v>
      </c>
      <c r="D14" s="137" t="s">
        <v>396</v>
      </c>
      <c r="E14" s="33" t="s">
        <v>142</v>
      </c>
      <c r="F14" s="149" t="s">
        <v>407</v>
      </c>
      <c r="G14" s="33"/>
      <c r="H14" s="3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ht="24.75" customHeight="1">
      <c r="B15" s="151">
        <v>10</v>
      </c>
      <c r="C15" s="32" t="s">
        <v>112</v>
      </c>
      <c r="D15" s="137" t="s">
        <v>373</v>
      </c>
      <c r="E15" s="33" t="s">
        <v>110</v>
      </c>
      <c r="F15" s="149" t="s">
        <v>406</v>
      </c>
      <c r="G15" s="33"/>
      <c r="H15" s="3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ht="24.75" customHeight="1">
      <c r="B16" s="151">
        <v>11</v>
      </c>
      <c r="C16" s="32" t="s">
        <v>117</v>
      </c>
      <c r="D16" s="137" t="s">
        <v>397</v>
      </c>
      <c r="E16" s="33" t="s">
        <v>118</v>
      </c>
      <c r="F16" s="147" t="s">
        <v>399</v>
      </c>
      <c r="G16" s="33"/>
      <c r="H16" s="3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ht="24.75" customHeight="1">
      <c r="B17" s="151">
        <v>12</v>
      </c>
      <c r="C17" s="32" t="s">
        <v>120</v>
      </c>
      <c r="D17" s="137" t="s">
        <v>377</v>
      </c>
      <c r="E17" s="33" t="s">
        <v>22</v>
      </c>
      <c r="F17" s="147" t="s">
        <v>400</v>
      </c>
      <c r="G17" s="33"/>
      <c r="H17" s="33"/>
      <c r="M17" s="23"/>
      <c r="N17" s="23"/>
      <c r="O17" s="23"/>
      <c r="P17" s="23"/>
      <c r="Q17" s="23"/>
      <c r="R17" s="23"/>
      <c r="S17" s="23"/>
      <c r="T17" s="23"/>
      <c r="U17" s="23" t="s">
        <v>141</v>
      </c>
      <c r="V17" s="23"/>
      <c r="W17" s="23"/>
      <c r="X17" s="23"/>
      <c r="Y17" s="23"/>
    </row>
    <row r="18" spans="2:25" ht="24.75" customHeight="1">
      <c r="B18" s="152">
        <v>13</v>
      </c>
      <c r="C18" s="35" t="s">
        <v>103</v>
      </c>
      <c r="D18" s="138" t="s">
        <v>353</v>
      </c>
      <c r="E18" s="33" t="s">
        <v>142</v>
      </c>
      <c r="F18" s="147" t="s">
        <v>150</v>
      </c>
      <c r="G18" s="33"/>
      <c r="H18" s="3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ht="24.75" customHeight="1">
      <c r="B19" s="152">
        <v>14</v>
      </c>
      <c r="C19" s="35" t="s">
        <v>98</v>
      </c>
      <c r="D19" s="138" t="s">
        <v>381</v>
      </c>
      <c r="E19" s="33" t="s">
        <v>142</v>
      </c>
      <c r="F19" s="147" t="s">
        <v>148</v>
      </c>
      <c r="G19" s="33"/>
      <c r="H19" s="3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ht="24.75" customHeight="1">
      <c r="B20" s="153">
        <v>15</v>
      </c>
      <c r="C20" s="37" t="s">
        <v>122</v>
      </c>
      <c r="D20" s="139" t="s">
        <v>363</v>
      </c>
      <c r="E20" s="38" t="s">
        <v>110</v>
      </c>
      <c r="F20" s="148" t="s">
        <v>401</v>
      </c>
      <c r="G20" s="38"/>
      <c r="H20" s="38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ht="24.75" customHeight="1">
      <c r="B21" s="154">
        <v>16</v>
      </c>
      <c r="C21" s="145" t="s">
        <v>144</v>
      </c>
      <c r="D21" s="140" t="s">
        <v>367</v>
      </c>
      <c r="E21" s="30" t="s">
        <v>142</v>
      </c>
      <c r="F21" s="146" t="s">
        <v>147</v>
      </c>
      <c r="G21" s="30"/>
      <c r="H21" s="30"/>
      <c r="M21" s="23"/>
      <c r="N21" s="23"/>
      <c r="O21" s="23"/>
      <c r="P21" s="23"/>
      <c r="Q21" s="23"/>
      <c r="R21" s="23"/>
      <c r="S21" s="23"/>
      <c r="T21" s="23"/>
      <c r="U21" s="23" t="s">
        <v>141</v>
      </c>
      <c r="V21" s="23"/>
      <c r="W21" s="23"/>
      <c r="X21" s="23"/>
      <c r="Y21" s="23"/>
    </row>
    <row r="22" spans="2:25" ht="24.75" customHeight="1">
      <c r="B22" s="151">
        <v>17</v>
      </c>
      <c r="C22" s="34" t="s">
        <v>109</v>
      </c>
      <c r="D22" s="137" t="s">
        <v>374</v>
      </c>
      <c r="E22" s="33" t="s">
        <v>110</v>
      </c>
      <c r="F22" s="54"/>
      <c r="G22" s="33"/>
      <c r="H22" s="33"/>
      <c r="M22" s="24"/>
      <c r="N22" s="24"/>
      <c r="O22" s="24"/>
      <c r="P22" s="24"/>
      <c r="Q22" s="24"/>
      <c r="R22" s="24"/>
      <c r="S22" s="23"/>
      <c r="T22" s="23"/>
      <c r="U22" s="23" t="s">
        <v>141</v>
      </c>
      <c r="V22" s="23"/>
      <c r="W22" s="23"/>
      <c r="X22" s="23"/>
      <c r="Y22" s="23"/>
    </row>
    <row r="23" spans="2:25" ht="24.75" customHeight="1">
      <c r="B23" s="151">
        <v>18</v>
      </c>
      <c r="C23" s="32" t="s">
        <v>115</v>
      </c>
      <c r="D23" s="137" t="s">
        <v>375</v>
      </c>
      <c r="E23" s="33" t="s">
        <v>110</v>
      </c>
      <c r="F23" s="54"/>
      <c r="G23" s="33"/>
      <c r="H23" s="33"/>
      <c r="M23" s="23"/>
      <c r="N23" s="23"/>
      <c r="O23" s="23"/>
      <c r="P23" s="23"/>
      <c r="Q23" s="23"/>
      <c r="R23" s="23"/>
      <c r="S23" s="23"/>
      <c r="T23" s="23"/>
      <c r="U23" s="25" t="s">
        <v>111</v>
      </c>
      <c r="V23" s="23"/>
      <c r="W23" s="23"/>
      <c r="X23" s="23"/>
      <c r="Y23" s="23"/>
    </row>
    <row r="24" spans="2:25" ht="24.75" customHeight="1">
      <c r="B24" s="151">
        <v>19</v>
      </c>
      <c r="C24" s="32" t="s">
        <v>101</v>
      </c>
      <c r="D24" s="137" t="s">
        <v>361</v>
      </c>
      <c r="E24" s="33" t="s">
        <v>142</v>
      </c>
      <c r="F24" s="54"/>
      <c r="G24" s="33"/>
      <c r="H24" s="33"/>
      <c r="M24" s="24"/>
      <c r="N24" s="24"/>
      <c r="O24" s="24"/>
      <c r="P24" s="24"/>
      <c r="Q24" s="24"/>
      <c r="R24" s="24"/>
      <c r="S24" s="23"/>
      <c r="T24" s="23"/>
      <c r="U24" s="23" t="s">
        <v>111</v>
      </c>
      <c r="V24" s="23"/>
      <c r="W24" s="23"/>
      <c r="X24" s="23"/>
      <c r="Y24" s="23"/>
    </row>
    <row r="25" spans="2:25" ht="24.75" customHeight="1">
      <c r="B25" s="151">
        <v>20</v>
      </c>
      <c r="C25" s="32" t="s">
        <v>95</v>
      </c>
      <c r="D25" s="137" t="s">
        <v>366</v>
      </c>
      <c r="E25" s="33" t="s">
        <v>142</v>
      </c>
      <c r="F25" s="54"/>
      <c r="G25" s="33"/>
      <c r="H25" s="3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ht="24.75" customHeight="1">
      <c r="B26" s="153">
        <v>21</v>
      </c>
      <c r="C26" s="37" t="s">
        <v>86</v>
      </c>
      <c r="D26" s="139" t="s">
        <v>370</v>
      </c>
      <c r="E26" s="38" t="s">
        <v>142</v>
      </c>
      <c r="F26" s="55"/>
      <c r="G26" s="38"/>
      <c r="H26" s="38"/>
      <c r="M26" s="23"/>
      <c r="N26" s="23"/>
      <c r="O26" s="23"/>
      <c r="P26" s="23"/>
      <c r="Q26" s="23"/>
      <c r="R26" s="23"/>
      <c r="S26" s="23"/>
      <c r="T26" s="23"/>
      <c r="U26" s="23" t="s">
        <v>111</v>
      </c>
      <c r="V26" s="23"/>
      <c r="W26" s="23"/>
      <c r="X26" s="23"/>
      <c r="Y26" s="23"/>
    </row>
    <row r="27" spans="2:25" ht="24.75" customHeight="1">
      <c r="B27" s="154">
        <v>22</v>
      </c>
      <c r="C27" s="39" t="s">
        <v>93</v>
      </c>
      <c r="D27" s="140" t="s">
        <v>365</v>
      </c>
      <c r="E27" s="30" t="s">
        <v>142</v>
      </c>
      <c r="F27" s="53"/>
      <c r="G27" s="30"/>
      <c r="H27" s="30"/>
      <c r="M27" s="23"/>
      <c r="N27" s="23"/>
      <c r="O27" s="23"/>
      <c r="P27" s="23"/>
      <c r="Q27" s="23"/>
      <c r="R27" s="23"/>
      <c r="S27" s="23"/>
      <c r="T27" s="23"/>
      <c r="U27" s="23" t="s">
        <v>111</v>
      </c>
      <c r="V27" s="23"/>
      <c r="W27" s="23"/>
      <c r="X27" s="23"/>
      <c r="Y27" s="23"/>
    </row>
    <row r="28" spans="2:25" ht="24.75" customHeight="1">
      <c r="B28" s="153">
        <v>23</v>
      </c>
      <c r="C28" s="37" t="s">
        <v>119</v>
      </c>
      <c r="D28" s="139" t="s">
        <v>398</v>
      </c>
      <c r="E28" s="38" t="s">
        <v>110</v>
      </c>
      <c r="F28" s="55"/>
      <c r="G28" s="38"/>
      <c r="H28" s="3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2:25" ht="24.75" customHeight="1">
      <c r="B29" s="154">
        <v>24</v>
      </c>
      <c r="C29" s="39" t="s">
        <v>99</v>
      </c>
      <c r="D29" s="140" t="s">
        <v>368</v>
      </c>
      <c r="E29" s="30" t="s">
        <v>142</v>
      </c>
      <c r="F29" s="53"/>
      <c r="G29" s="30"/>
      <c r="H29" s="30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ht="24.75" customHeight="1">
      <c r="B30" s="153">
        <v>25</v>
      </c>
      <c r="C30" s="37" t="s">
        <v>87</v>
      </c>
      <c r="D30" s="139" t="s">
        <v>371</v>
      </c>
      <c r="E30" s="38" t="s">
        <v>142</v>
      </c>
      <c r="F30" s="55"/>
      <c r="G30" s="38"/>
      <c r="H30" s="3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ht="24.75" customHeight="1">
      <c r="B31" s="150"/>
      <c r="C31" s="155"/>
      <c r="D31" s="156"/>
      <c r="E31" s="157"/>
      <c r="F31" s="158"/>
      <c r="G31" s="157">
        <f>SUM(G6:G30)</f>
        <v>0</v>
      </c>
      <c r="H31" s="15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ht="24.75" customHeight="1">
      <c r="B32" s="143" t="s">
        <v>404</v>
      </c>
      <c r="C32" s="43"/>
      <c r="D32" s="141" t="s">
        <v>227</v>
      </c>
      <c r="E32" s="43"/>
      <c r="F32" s="56"/>
      <c r="G32" s="43"/>
      <c r="H32" s="4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11" ht="24.75" customHeight="1">
      <c r="B33" s="29">
        <v>1</v>
      </c>
      <c r="C33" s="40" t="s">
        <v>124</v>
      </c>
      <c r="D33" s="136" t="s">
        <v>390</v>
      </c>
      <c r="E33" s="26" t="s">
        <v>19</v>
      </c>
      <c r="F33" s="57" t="s">
        <v>402</v>
      </c>
      <c r="G33" s="26"/>
      <c r="H33" s="26"/>
      <c r="I33" s="23"/>
      <c r="J33" s="23"/>
      <c r="K33" s="23"/>
    </row>
    <row r="34" spans="2:11" ht="24.75" customHeight="1">
      <c r="B34" s="31">
        <v>2</v>
      </c>
      <c r="C34" s="32" t="s">
        <v>126</v>
      </c>
      <c r="D34" s="142" t="s">
        <v>391</v>
      </c>
      <c r="E34" s="27" t="s">
        <v>20</v>
      </c>
      <c r="F34" s="58" t="s">
        <v>403</v>
      </c>
      <c r="G34" s="27"/>
      <c r="H34" s="27"/>
      <c r="I34" s="24"/>
      <c r="J34" s="24"/>
      <c r="K34" s="23"/>
    </row>
    <row r="35" spans="2:11" ht="24.75" customHeight="1">
      <c r="B35" s="31">
        <v>3</v>
      </c>
      <c r="C35" s="32" t="s">
        <v>128</v>
      </c>
      <c r="D35" s="137" t="s">
        <v>393</v>
      </c>
      <c r="E35" s="27" t="s">
        <v>118</v>
      </c>
      <c r="F35" s="58" t="s">
        <v>403</v>
      </c>
      <c r="G35" s="27"/>
      <c r="H35" s="27"/>
      <c r="I35" s="24"/>
      <c r="J35" s="24"/>
      <c r="K35" s="24"/>
    </row>
    <row r="36" spans="2:11" ht="24.75" customHeight="1">
      <c r="B36" s="36">
        <v>4</v>
      </c>
      <c r="C36" s="37" t="s">
        <v>129</v>
      </c>
      <c r="D36" s="139" t="s">
        <v>392</v>
      </c>
      <c r="E36" s="28" t="s">
        <v>22</v>
      </c>
      <c r="F36" s="59" t="s">
        <v>403</v>
      </c>
      <c r="G36" s="28"/>
      <c r="H36" s="28"/>
      <c r="I36" s="24"/>
      <c r="J36" s="24"/>
      <c r="K36" s="23"/>
    </row>
    <row r="37" spans="2:4" ht="21.75" customHeight="1">
      <c r="B37" s="25"/>
      <c r="C37" s="25"/>
      <c r="D37" s="41"/>
    </row>
    <row r="38" spans="2:4" ht="21.75" customHeight="1">
      <c r="B38" s="25"/>
      <c r="C38" s="25"/>
      <c r="D38" s="41"/>
    </row>
    <row r="39" ht="21.75" customHeight="1"/>
    <row r="40" ht="21.75" customHeight="1"/>
    <row r="41" ht="21.75" customHeight="1"/>
    <row r="42" ht="21.75" customHeight="1"/>
    <row r="43" ht="21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J56"/>
  <sheetViews>
    <sheetView showGridLines="0" zoomScale="120" zoomScaleNormal="120" zoomScalePageLayoutView="0" workbookViewId="0" topLeftCell="A10">
      <selection activeCell="E57" sqref="E57"/>
    </sheetView>
  </sheetViews>
  <sheetFormatPr defaultColWidth="9.140625" defaultRowHeight="12.75" customHeight="1"/>
  <cols>
    <col min="1" max="1" width="0.9921875" style="60" customWidth="1"/>
    <col min="2" max="2" width="1.57421875" style="60" customWidth="1"/>
    <col min="3" max="3" width="14.421875" style="60" customWidth="1"/>
    <col min="4" max="4" width="16.140625" style="60" customWidth="1"/>
    <col min="5" max="5" width="11.57421875" style="60" customWidth="1"/>
    <col min="6" max="6" width="16.140625" style="60" customWidth="1"/>
    <col min="7" max="7" width="11.57421875" style="60" customWidth="1"/>
    <col min="8" max="8" width="14.57421875" style="60" customWidth="1"/>
    <col min="9" max="9" width="11.57421875" style="60" customWidth="1"/>
    <col min="10" max="10" width="1.421875" style="60" customWidth="1"/>
    <col min="11" max="16384" width="9.00390625" style="60" customWidth="1"/>
  </cols>
  <sheetData>
    <row r="1" ht="12.75" customHeight="1">
      <c r="C1" s="61"/>
    </row>
    <row r="2" spans="3:10" ht="12.75" customHeight="1">
      <c r="C2" s="62"/>
      <c r="D2" s="135" t="s">
        <v>304</v>
      </c>
      <c r="F2" s="62"/>
      <c r="G2" s="63"/>
      <c r="H2" s="62"/>
      <c r="I2" s="62"/>
      <c r="J2" s="64"/>
    </row>
    <row r="3" spans="3:10" ht="12.75" customHeight="1">
      <c r="C3" s="67" t="s">
        <v>153</v>
      </c>
      <c r="D3" s="68"/>
      <c r="E3" s="68"/>
      <c r="F3" s="68"/>
      <c r="G3" s="68"/>
      <c r="H3" s="69"/>
      <c r="I3" s="69"/>
      <c r="J3" s="64"/>
    </row>
    <row r="4" spans="3:9" ht="12.75" customHeight="1">
      <c r="C4" s="72" t="s">
        <v>155</v>
      </c>
      <c r="D4" s="180" t="s">
        <v>156</v>
      </c>
      <c r="E4" s="181"/>
      <c r="F4" s="180" t="s">
        <v>157</v>
      </c>
      <c r="G4" s="181"/>
      <c r="H4" s="180" t="s">
        <v>158</v>
      </c>
      <c r="I4" s="181"/>
    </row>
    <row r="5" spans="3:9" ht="12.75" customHeight="1">
      <c r="C5" s="75" t="s">
        <v>162</v>
      </c>
      <c r="D5" s="182" t="s">
        <v>311</v>
      </c>
      <c r="E5" s="183"/>
      <c r="F5" s="182" t="s">
        <v>345</v>
      </c>
      <c r="G5" s="183"/>
      <c r="H5" s="182" t="s">
        <v>164</v>
      </c>
      <c r="I5" s="183"/>
    </row>
    <row r="6" spans="3:9" ht="12.75" customHeight="1">
      <c r="C6" s="81" t="s">
        <v>166</v>
      </c>
      <c r="D6" s="184" t="s">
        <v>312</v>
      </c>
      <c r="E6" s="185"/>
      <c r="F6" s="184" t="s">
        <v>346</v>
      </c>
      <c r="G6" s="185"/>
      <c r="H6" s="82" t="s">
        <v>167</v>
      </c>
      <c r="I6" s="83"/>
    </row>
    <row r="7" spans="3:9" ht="12.75" customHeight="1">
      <c r="C7" s="81" t="s">
        <v>166</v>
      </c>
      <c r="D7" s="184" t="s">
        <v>313</v>
      </c>
      <c r="E7" s="185"/>
      <c r="F7" s="184" t="s">
        <v>347</v>
      </c>
      <c r="G7" s="185"/>
      <c r="H7" s="184" t="s">
        <v>171</v>
      </c>
      <c r="I7" s="185"/>
    </row>
    <row r="8" spans="3:9" ht="12.75" customHeight="1">
      <c r="C8" s="88" t="s">
        <v>173</v>
      </c>
      <c r="D8" s="184" t="s">
        <v>314</v>
      </c>
      <c r="E8" s="185"/>
      <c r="F8" s="186" t="s">
        <v>348</v>
      </c>
      <c r="G8" s="187"/>
      <c r="H8" s="184"/>
      <c r="I8" s="185"/>
    </row>
    <row r="9" spans="3:9" ht="12.75" customHeight="1">
      <c r="C9" s="88"/>
      <c r="D9" s="188"/>
      <c r="E9" s="189"/>
      <c r="F9" s="188"/>
      <c r="G9" s="189"/>
      <c r="H9" s="188"/>
      <c r="I9" s="189"/>
    </row>
    <row r="10" spans="3:9" ht="12.75" customHeight="1">
      <c r="C10" s="67" t="s">
        <v>181</v>
      </c>
      <c r="D10" s="89"/>
      <c r="E10" s="89"/>
      <c r="F10" s="89"/>
      <c r="G10" s="89"/>
      <c r="H10" s="68"/>
      <c r="I10" s="68"/>
    </row>
    <row r="11" spans="3:9" ht="12.75" customHeight="1">
      <c r="C11" s="72" t="s">
        <v>155</v>
      </c>
      <c r="D11" s="180" t="s">
        <v>156</v>
      </c>
      <c r="E11" s="181"/>
      <c r="F11" s="180" t="s">
        <v>157</v>
      </c>
      <c r="G11" s="181"/>
      <c r="H11" s="180" t="s">
        <v>184</v>
      </c>
      <c r="I11" s="181"/>
    </row>
    <row r="12" spans="3:9" ht="12.75" customHeight="1">
      <c r="C12" s="90" t="s">
        <v>188</v>
      </c>
      <c r="D12" s="180" t="s">
        <v>315</v>
      </c>
      <c r="E12" s="181"/>
      <c r="F12" s="180" t="s">
        <v>349</v>
      </c>
      <c r="G12" s="181"/>
      <c r="H12" s="180" t="str">
        <f>F5</f>
        <v> 原田　進</v>
      </c>
      <c r="I12" s="181"/>
    </row>
    <row r="13" spans="3:9" ht="12.75" customHeight="1">
      <c r="C13" s="72" t="s">
        <v>192</v>
      </c>
      <c r="D13" s="180" t="s">
        <v>316</v>
      </c>
      <c r="E13" s="181"/>
      <c r="F13" s="180" t="s">
        <v>350</v>
      </c>
      <c r="G13" s="181"/>
      <c r="H13" s="180" t="str">
        <f>F7</f>
        <v> 武藤　博明</v>
      </c>
      <c r="I13" s="181"/>
    </row>
    <row r="14" spans="3:9" ht="12.75" customHeight="1">
      <c r="C14" s="74" t="s">
        <v>196</v>
      </c>
      <c r="D14" s="180" t="s">
        <v>317</v>
      </c>
      <c r="E14" s="181"/>
      <c r="F14" s="180" t="s">
        <v>351</v>
      </c>
      <c r="G14" s="181"/>
      <c r="H14" s="184" t="str">
        <f>F6</f>
        <v> 栗原　博己</v>
      </c>
      <c r="I14" s="185"/>
    </row>
    <row r="15" spans="3:9" ht="12.75" customHeight="1">
      <c r="C15" s="92" t="s">
        <v>200</v>
      </c>
      <c r="D15" s="180" t="s">
        <v>318</v>
      </c>
      <c r="E15" s="181"/>
      <c r="F15" s="180" t="s">
        <v>352</v>
      </c>
      <c r="G15" s="181"/>
      <c r="H15" s="180" t="str">
        <f>F8</f>
        <v> 森　　誠司</v>
      </c>
      <c r="I15" s="181"/>
    </row>
    <row r="16" spans="3:9" ht="12.75" customHeight="1">
      <c r="C16" s="72" t="s">
        <v>202</v>
      </c>
      <c r="D16" s="180" t="s">
        <v>319</v>
      </c>
      <c r="E16" s="181"/>
      <c r="F16" s="180" t="s">
        <v>353</v>
      </c>
      <c r="G16" s="181"/>
      <c r="H16" s="180">
        <f>+F9</f>
        <v>0</v>
      </c>
      <c r="I16" s="181"/>
    </row>
    <row r="17" spans="2:3" ht="12.75" customHeight="1">
      <c r="B17" s="96" t="s">
        <v>203</v>
      </c>
      <c r="C17" s="66" t="s">
        <v>204</v>
      </c>
    </row>
    <row r="18" spans="3:9" ht="12.75" customHeight="1">
      <c r="C18" s="74" t="s">
        <v>205</v>
      </c>
      <c r="D18" s="190" t="s">
        <v>206</v>
      </c>
      <c r="E18" s="190"/>
      <c r="F18" s="191" t="s">
        <v>207</v>
      </c>
      <c r="G18" s="192"/>
      <c r="H18" s="191" t="s">
        <v>208</v>
      </c>
      <c r="I18" s="192"/>
    </row>
    <row r="19" spans="3:9" ht="12.75" customHeight="1">
      <c r="C19" s="79" t="s">
        <v>209</v>
      </c>
      <c r="D19" s="97" t="s">
        <v>320</v>
      </c>
      <c r="E19" s="91" t="s">
        <v>382</v>
      </c>
      <c r="F19" s="98" t="s">
        <v>354</v>
      </c>
      <c r="G19" s="99" t="s">
        <v>361</v>
      </c>
      <c r="H19" s="98" t="s">
        <v>358</v>
      </c>
      <c r="I19" s="99" t="s">
        <v>378</v>
      </c>
    </row>
    <row r="20" spans="3:9" ht="12.75" customHeight="1">
      <c r="C20" s="86" t="s">
        <v>212</v>
      </c>
      <c r="D20" s="103" t="s">
        <v>321</v>
      </c>
      <c r="E20" s="104" t="s">
        <v>373</v>
      </c>
      <c r="F20" s="103" t="s">
        <v>355</v>
      </c>
      <c r="G20" s="105" t="s">
        <v>362</v>
      </c>
      <c r="H20" s="103" t="s">
        <v>332</v>
      </c>
      <c r="I20" s="105" t="s">
        <v>379</v>
      </c>
    </row>
    <row r="21" spans="3:9" ht="12.75" customHeight="1">
      <c r="C21" s="86" t="s">
        <v>217</v>
      </c>
      <c r="D21" s="109" t="s">
        <v>322</v>
      </c>
      <c r="E21" s="105" t="s">
        <v>377</v>
      </c>
      <c r="F21" s="103" t="s">
        <v>340</v>
      </c>
      <c r="G21" s="105" t="s">
        <v>363</v>
      </c>
      <c r="H21" s="103" t="s">
        <v>340</v>
      </c>
      <c r="I21" s="105" t="s">
        <v>363</v>
      </c>
    </row>
    <row r="22" spans="3:9" ht="12.75" customHeight="1">
      <c r="C22" s="93" t="s">
        <v>220</v>
      </c>
      <c r="D22" s="110" t="s">
        <v>323</v>
      </c>
      <c r="E22" s="111" t="s">
        <v>376</v>
      </c>
      <c r="F22" s="110" t="s">
        <v>338</v>
      </c>
      <c r="G22" s="111" t="s">
        <v>364</v>
      </c>
      <c r="H22" s="110" t="s">
        <v>323</v>
      </c>
      <c r="I22" s="111" t="s">
        <v>376</v>
      </c>
    </row>
    <row r="23" spans="2:3" ht="12.75" customHeight="1">
      <c r="B23" s="96" t="s">
        <v>203</v>
      </c>
      <c r="C23" s="66" t="s">
        <v>226</v>
      </c>
    </row>
    <row r="24" spans="3:9" ht="12.75" customHeight="1">
      <c r="C24" s="74" t="s">
        <v>231</v>
      </c>
      <c r="D24" s="191" t="s">
        <v>232</v>
      </c>
      <c r="E24" s="192"/>
      <c r="F24" s="191" t="s">
        <v>233</v>
      </c>
      <c r="G24" s="193"/>
      <c r="H24" s="193"/>
      <c r="I24" s="192"/>
    </row>
    <row r="25" spans="3:9" ht="12.75" customHeight="1">
      <c r="C25" s="79" t="s">
        <v>236</v>
      </c>
      <c r="D25" s="112" t="s">
        <v>324</v>
      </c>
      <c r="E25" s="113" t="s">
        <v>365</v>
      </c>
      <c r="F25" s="112" t="s">
        <v>324</v>
      </c>
      <c r="G25" s="113" t="s">
        <v>365</v>
      </c>
      <c r="H25" s="98" t="s">
        <v>359</v>
      </c>
      <c r="I25" s="99" t="s">
        <v>346</v>
      </c>
    </row>
    <row r="26" spans="3:9" ht="12.75" customHeight="1">
      <c r="C26" s="86" t="s">
        <v>239</v>
      </c>
      <c r="D26" s="97" t="s">
        <v>325</v>
      </c>
      <c r="E26" s="91" t="s">
        <v>366</v>
      </c>
      <c r="F26" s="97" t="s">
        <v>325</v>
      </c>
      <c r="G26" s="91" t="s">
        <v>366</v>
      </c>
      <c r="H26" s="115" t="s">
        <v>317</v>
      </c>
      <c r="I26" s="91" t="s">
        <v>351</v>
      </c>
    </row>
    <row r="27" spans="3:9" ht="12.75" customHeight="1">
      <c r="C27" s="86" t="s">
        <v>243</v>
      </c>
      <c r="D27" s="97" t="s">
        <v>326</v>
      </c>
      <c r="E27" s="91" t="s">
        <v>367</v>
      </c>
      <c r="F27" s="97" t="s">
        <v>326</v>
      </c>
      <c r="G27" s="91" t="s">
        <v>367</v>
      </c>
      <c r="H27" s="103" t="s">
        <v>314</v>
      </c>
      <c r="I27" s="99" t="s">
        <v>348</v>
      </c>
    </row>
    <row r="28" spans="3:9" ht="12.75" customHeight="1">
      <c r="C28" s="86" t="s">
        <v>246</v>
      </c>
      <c r="D28" s="97" t="s">
        <v>327</v>
      </c>
      <c r="E28" s="91" t="s">
        <v>368</v>
      </c>
      <c r="F28" s="97" t="s">
        <v>327</v>
      </c>
      <c r="G28" s="91" t="s">
        <v>368</v>
      </c>
      <c r="H28" s="97" t="s">
        <v>316</v>
      </c>
      <c r="I28" s="91" t="s">
        <v>380</v>
      </c>
    </row>
    <row r="29" spans="3:9" ht="12.75" customHeight="1">
      <c r="C29" s="86" t="s">
        <v>249</v>
      </c>
      <c r="D29" s="97" t="s">
        <v>328</v>
      </c>
      <c r="E29" s="91" t="s">
        <v>383</v>
      </c>
      <c r="F29" s="97" t="s">
        <v>318</v>
      </c>
      <c r="G29" s="91" t="s">
        <v>369</v>
      </c>
      <c r="H29" s="97" t="s">
        <v>360</v>
      </c>
      <c r="I29" s="91" t="s">
        <v>381</v>
      </c>
    </row>
    <row r="30" spans="3:9" ht="12.75" customHeight="1">
      <c r="C30" s="86" t="s">
        <v>253</v>
      </c>
      <c r="D30" s="97" t="s">
        <v>318</v>
      </c>
      <c r="E30" s="91" t="s">
        <v>369</v>
      </c>
      <c r="F30" s="97" t="s">
        <v>329</v>
      </c>
      <c r="G30" s="91" t="s">
        <v>370</v>
      </c>
      <c r="H30" s="97" t="s">
        <v>354</v>
      </c>
      <c r="I30" s="117" t="s">
        <v>361</v>
      </c>
    </row>
    <row r="31" spans="3:9" ht="12.75" customHeight="1">
      <c r="C31" s="86" t="s">
        <v>256</v>
      </c>
      <c r="D31" s="97" t="s">
        <v>329</v>
      </c>
      <c r="E31" s="91" t="s">
        <v>370</v>
      </c>
      <c r="F31" s="97" t="s">
        <v>319</v>
      </c>
      <c r="G31" s="91" t="s">
        <v>353</v>
      </c>
      <c r="H31" s="97" t="s">
        <v>320</v>
      </c>
      <c r="I31" s="91" t="s">
        <v>382</v>
      </c>
    </row>
    <row r="32" spans="3:9" ht="12.75" customHeight="1">
      <c r="C32" s="86" t="s">
        <v>259</v>
      </c>
      <c r="D32" s="97" t="s">
        <v>319</v>
      </c>
      <c r="E32" s="91" t="s">
        <v>353</v>
      </c>
      <c r="F32" s="97" t="s">
        <v>330</v>
      </c>
      <c r="G32" s="91" t="s">
        <v>371</v>
      </c>
      <c r="H32" s="97"/>
      <c r="I32" s="91"/>
    </row>
    <row r="33" spans="3:9" ht="12.75" customHeight="1">
      <c r="C33" s="108" t="s">
        <v>262</v>
      </c>
      <c r="D33" s="97" t="s">
        <v>330</v>
      </c>
      <c r="E33" s="91" t="s">
        <v>371</v>
      </c>
      <c r="F33" s="97"/>
      <c r="G33" s="91"/>
      <c r="H33" s="97"/>
      <c r="I33" s="91"/>
    </row>
    <row r="34" spans="3:9" ht="12.75" customHeight="1">
      <c r="C34" s="93" t="s">
        <v>263</v>
      </c>
      <c r="D34" s="121" t="s">
        <v>331</v>
      </c>
      <c r="E34" s="122" t="s">
        <v>384</v>
      </c>
      <c r="F34" s="121"/>
      <c r="G34" s="122"/>
      <c r="H34" s="123"/>
      <c r="I34" s="122"/>
    </row>
    <row r="35" spans="3:9" ht="12.75" customHeight="1">
      <c r="C35" s="74" t="s">
        <v>264</v>
      </c>
      <c r="D35" s="191" t="s">
        <v>232</v>
      </c>
      <c r="E35" s="192"/>
      <c r="F35" s="191" t="s">
        <v>265</v>
      </c>
      <c r="G35" s="193"/>
      <c r="H35" s="193"/>
      <c r="I35" s="192"/>
    </row>
    <row r="36" spans="3:9" ht="12.75" customHeight="1">
      <c r="C36" s="124" t="s">
        <v>305</v>
      </c>
      <c r="D36" s="112" t="s">
        <v>332</v>
      </c>
      <c r="E36" s="113" t="s">
        <v>379</v>
      </c>
      <c r="F36" s="125" t="s">
        <v>311</v>
      </c>
      <c r="G36" s="126" t="s">
        <v>372</v>
      </c>
      <c r="H36" s="112"/>
      <c r="I36" s="113"/>
    </row>
    <row r="37" spans="3:9" ht="12.75" customHeight="1">
      <c r="C37" s="86" t="s">
        <v>306</v>
      </c>
      <c r="D37" s="112" t="s">
        <v>333</v>
      </c>
      <c r="E37" s="113" t="s">
        <v>385</v>
      </c>
      <c r="F37" s="125" t="s">
        <v>313</v>
      </c>
      <c r="G37" s="113" t="s">
        <v>347</v>
      </c>
      <c r="H37" s="127"/>
      <c r="I37" s="117"/>
    </row>
    <row r="38" spans="3:9" ht="12.75" customHeight="1">
      <c r="C38" s="86" t="s">
        <v>307</v>
      </c>
      <c r="D38" s="97" t="s">
        <v>334</v>
      </c>
      <c r="E38" s="91" t="s">
        <v>386</v>
      </c>
      <c r="F38" s="84" t="s">
        <v>315</v>
      </c>
      <c r="G38" s="91" t="s">
        <v>349</v>
      </c>
      <c r="H38" s="97"/>
      <c r="I38" s="91"/>
    </row>
    <row r="39" spans="3:9" ht="12.75" customHeight="1">
      <c r="C39" s="86" t="s">
        <v>308</v>
      </c>
      <c r="D39" s="97" t="s">
        <v>335</v>
      </c>
      <c r="E39" s="91" t="s">
        <v>387</v>
      </c>
      <c r="F39" s="128" t="s">
        <v>321</v>
      </c>
      <c r="G39" s="91" t="s">
        <v>373</v>
      </c>
      <c r="H39" s="97"/>
      <c r="I39" s="91"/>
    </row>
    <row r="40" spans="3:9" ht="12.75" customHeight="1">
      <c r="C40" s="86" t="s">
        <v>309</v>
      </c>
      <c r="D40" s="97" t="s">
        <v>336</v>
      </c>
      <c r="E40" s="91" t="s">
        <v>388</v>
      </c>
      <c r="F40" s="128" t="s">
        <v>356</v>
      </c>
      <c r="G40" s="91" t="s">
        <v>374</v>
      </c>
      <c r="H40" s="97"/>
      <c r="I40" s="91"/>
    </row>
    <row r="41" spans="3:9" ht="12.75" customHeight="1">
      <c r="C41" s="86" t="s">
        <v>310</v>
      </c>
      <c r="D41" s="97" t="s">
        <v>337</v>
      </c>
      <c r="E41" s="91" t="s">
        <v>389</v>
      </c>
      <c r="F41" s="128" t="s">
        <v>357</v>
      </c>
      <c r="G41" s="91" t="s">
        <v>375</v>
      </c>
      <c r="H41" s="97"/>
      <c r="I41" s="91"/>
    </row>
    <row r="42" spans="3:10" ht="12.75" customHeight="1">
      <c r="C42" s="86"/>
      <c r="D42" s="97"/>
      <c r="E42" s="91"/>
      <c r="F42" s="128"/>
      <c r="G42" s="91"/>
      <c r="H42" s="97"/>
      <c r="I42" s="91"/>
      <c r="J42" s="64"/>
    </row>
    <row r="43" spans="3:9" ht="12.75" customHeight="1">
      <c r="C43" s="93"/>
      <c r="D43" s="121"/>
      <c r="E43" s="122"/>
      <c r="F43" s="131"/>
      <c r="G43" s="122"/>
      <c r="H43" s="121"/>
      <c r="I43" s="122"/>
    </row>
    <row r="44" spans="3:9" ht="12.75" customHeight="1">
      <c r="C44" s="74" t="s">
        <v>284</v>
      </c>
      <c r="D44" s="191" t="s">
        <v>232</v>
      </c>
      <c r="E44" s="192"/>
      <c r="F44" s="191" t="s">
        <v>285</v>
      </c>
      <c r="G44" s="193"/>
      <c r="H44" s="193"/>
      <c r="I44" s="192"/>
    </row>
    <row r="45" spans="3:9" ht="12.75" customHeight="1">
      <c r="C45" s="86" t="s">
        <v>290</v>
      </c>
      <c r="D45" s="97" t="s">
        <v>323</v>
      </c>
      <c r="E45" s="91" t="s">
        <v>376</v>
      </c>
      <c r="F45" s="98" t="s">
        <v>323</v>
      </c>
      <c r="G45" s="126" t="s">
        <v>376</v>
      </c>
      <c r="H45" s="97"/>
      <c r="I45" s="91"/>
    </row>
    <row r="46" spans="3:9" ht="12.75" customHeight="1">
      <c r="C46" s="93" t="s">
        <v>292</v>
      </c>
      <c r="D46" s="121" t="s">
        <v>338</v>
      </c>
      <c r="E46" s="122" t="s">
        <v>364</v>
      </c>
      <c r="F46" s="123" t="s">
        <v>338</v>
      </c>
      <c r="G46" s="122" t="s">
        <v>364</v>
      </c>
      <c r="H46" s="132"/>
      <c r="I46" s="122"/>
    </row>
    <row r="47" spans="3:9" ht="12.75" customHeight="1">
      <c r="C47" s="74" t="s">
        <v>293</v>
      </c>
      <c r="D47" s="191" t="s">
        <v>339</v>
      </c>
      <c r="E47" s="192"/>
      <c r="F47" s="191" t="s">
        <v>285</v>
      </c>
      <c r="G47" s="193"/>
      <c r="H47" s="193"/>
      <c r="I47" s="192"/>
    </row>
    <row r="48" spans="3:9" ht="12.75" customHeight="1">
      <c r="C48" s="86" t="s">
        <v>294</v>
      </c>
      <c r="D48" s="109" t="s">
        <v>322</v>
      </c>
      <c r="E48" s="105" t="s">
        <v>377</v>
      </c>
      <c r="F48" s="97" t="s">
        <v>322</v>
      </c>
      <c r="G48" s="91" t="s">
        <v>377</v>
      </c>
      <c r="H48" s="97"/>
      <c r="I48" s="91"/>
    </row>
    <row r="49" spans="3:9" ht="12.75" customHeight="1">
      <c r="C49" s="93" t="s">
        <v>295</v>
      </c>
      <c r="D49" s="121" t="s">
        <v>340</v>
      </c>
      <c r="E49" s="122" t="s">
        <v>363</v>
      </c>
      <c r="F49" s="121" t="s">
        <v>340</v>
      </c>
      <c r="G49" s="122" t="s">
        <v>363</v>
      </c>
      <c r="H49" s="121"/>
      <c r="I49" s="122"/>
    </row>
    <row r="51" spans="2:3" ht="12.75" customHeight="1">
      <c r="B51" s="96" t="s">
        <v>296</v>
      </c>
      <c r="C51" s="60" t="s">
        <v>297</v>
      </c>
    </row>
    <row r="52" spans="3:5" ht="12.75" customHeight="1">
      <c r="C52" s="74" t="s">
        <v>298</v>
      </c>
      <c r="D52" s="191" t="s">
        <v>299</v>
      </c>
      <c r="E52" s="192"/>
    </row>
    <row r="53" spans="3:5" ht="12.75" customHeight="1">
      <c r="C53" s="79" t="s">
        <v>209</v>
      </c>
      <c r="D53" s="97" t="s">
        <v>341</v>
      </c>
      <c r="E53" s="91" t="s">
        <v>390</v>
      </c>
    </row>
    <row r="54" spans="3:5" ht="12.75" customHeight="1">
      <c r="C54" s="86" t="s">
        <v>212</v>
      </c>
      <c r="D54" s="97" t="s">
        <v>342</v>
      </c>
      <c r="E54" s="91" t="s">
        <v>391</v>
      </c>
    </row>
    <row r="55" spans="3:5" ht="12.75" customHeight="1">
      <c r="C55" s="86" t="s">
        <v>217</v>
      </c>
      <c r="D55" s="115" t="s">
        <v>343</v>
      </c>
      <c r="E55" s="134" t="s">
        <v>392</v>
      </c>
    </row>
    <row r="56" spans="3:5" ht="12.75" customHeight="1">
      <c r="C56" s="93" t="s">
        <v>300</v>
      </c>
      <c r="D56" s="121" t="s">
        <v>344</v>
      </c>
      <c r="E56" s="122" t="s">
        <v>393</v>
      </c>
    </row>
  </sheetData>
  <sheetProtection/>
  <mergeCells count="47">
    <mergeCell ref="D47:E47"/>
    <mergeCell ref="F47:I47"/>
    <mergeCell ref="D52:E52"/>
    <mergeCell ref="D24:E24"/>
    <mergeCell ref="F24:I24"/>
    <mergeCell ref="D35:E35"/>
    <mergeCell ref="F35:I35"/>
    <mergeCell ref="D44:E44"/>
    <mergeCell ref="F44:I44"/>
    <mergeCell ref="D16:E16"/>
    <mergeCell ref="F16:G16"/>
    <mergeCell ref="H16:I16"/>
    <mergeCell ref="D18:E18"/>
    <mergeCell ref="F18:G18"/>
    <mergeCell ref="H18:I18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9:E9"/>
    <mergeCell ref="F9:G9"/>
    <mergeCell ref="H9:I9"/>
    <mergeCell ref="D11:E11"/>
    <mergeCell ref="F11:G11"/>
    <mergeCell ref="H11:I11"/>
    <mergeCell ref="H7:I7"/>
    <mergeCell ref="D8:E8"/>
    <mergeCell ref="F8:G8"/>
    <mergeCell ref="H8:I8"/>
    <mergeCell ref="D6:E6"/>
    <mergeCell ref="F6:G6"/>
    <mergeCell ref="D7:E7"/>
    <mergeCell ref="F7:G7"/>
    <mergeCell ref="D4:E4"/>
    <mergeCell ref="F4:G4"/>
    <mergeCell ref="H4:I4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1:X40"/>
  <sheetViews>
    <sheetView showGridLines="0" zoomScale="80" zoomScaleNormal="80" zoomScalePageLayoutView="0" workbookViewId="0" topLeftCell="A1">
      <selection activeCell="AH39" sqref="AH39"/>
    </sheetView>
  </sheetViews>
  <sheetFormatPr defaultColWidth="3.57421875" defaultRowHeight="19.5" customHeight="1"/>
  <cols>
    <col min="1" max="16384" width="3.57421875" style="14" customWidth="1"/>
  </cols>
  <sheetData>
    <row r="1" ht="19.5" customHeight="1">
      <c r="T1" s="14" t="s">
        <v>77</v>
      </c>
    </row>
    <row r="2" ht="10.5" customHeight="1"/>
    <row r="3" spans="3:20" ht="15" customHeight="1">
      <c r="C3" s="14" t="s">
        <v>57</v>
      </c>
      <c r="T3" s="15" t="s">
        <v>58</v>
      </c>
    </row>
    <row r="4" ht="9" customHeight="1">
      <c r="T4" s="15"/>
    </row>
    <row r="5" ht="15" customHeight="1">
      <c r="T5" s="14" t="s">
        <v>46</v>
      </c>
    </row>
    <row r="6" ht="15" customHeight="1">
      <c r="T6" s="14" t="s">
        <v>47</v>
      </c>
    </row>
    <row r="7" ht="15" customHeight="1">
      <c r="T7" s="14" t="s">
        <v>48</v>
      </c>
    </row>
    <row r="8" ht="15" customHeight="1"/>
    <row r="9" spans="3:22" ht="24" customHeight="1">
      <c r="C9" s="179" t="s">
        <v>78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1" ht="19.5" customHeight="1">
      <c r="D11" s="14" t="s">
        <v>49</v>
      </c>
    </row>
    <row r="12" ht="19.5" customHeight="1">
      <c r="D12" s="14" t="s">
        <v>50</v>
      </c>
    </row>
    <row r="14" ht="19.5" customHeight="1">
      <c r="J14" s="14" t="s">
        <v>51</v>
      </c>
    </row>
    <row r="16" spans="4:8" ht="19.5" customHeight="1">
      <c r="D16" s="14" t="s">
        <v>60</v>
      </c>
      <c r="H16" s="16" t="s">
        <v>61</v>
      </c>
    </row>
    <row r="17" ht="19.5" customHeight="1">
      <c r="P17" s="14" t="s">
        <v>79</v>
      </c>
    </row>
    <row r="18" ht="19.5" customHeight="1">
      <c r="P18" s="14" t="s">
        <v>59</v>
      </c>
    </row>
    <row r="19" spans="4:8" ht="19.5" customHeight="1">
      <c r="D19" s="14" t="s">
        <v>62</v>
      </c>
      <c r="H19" s="14" t="s">
        <v>63</v>
      </c>
    </row>
    <row r="20" ht="19.5" customHeight="1">
      <c r="C20" s="14" t="s">
        <v>55</v>
      </c>
    </row>
    <row r="21" ht="19.5" customHeight="1">
      <c r="D21" s="14" t="s">
        <v>52</v>
      </c>
    </row>
    <row r="22" spans="6:8" ht="19.5" customHeight="1">
      <c r="F22" s="17" t="s">
        <v>70</v>
      </c>
      <c r="H22" s="14" t="s">
        <v>64</v>
      </c>
    </row>
    <row r="23" spans="6:8" ht="19.5" customHeight="1">
      <c r="F23" s="17" t="s">
        <v>71</v>
      </c>
      <c r="H23" s="14" t="s">
        <v>65</v>
      </c>
    </row>
    <row r="24" spans="6:8" ht="19.5" customHeight="1">
      <c r="F24" s="17" t="s">
        <v>72</v>
      </c>
      <c r="H24" s="14" t="s">
        <v>66</v>
      </c>
    </row>
    <row r="25" spans="6:8" ht="19.5" customHeight="1">
      <c r="F25" s="17" t="s">
        <v>73</v>
      </c>
      <c r="H25" s="14" t="s">
        <v>67</v>
      </c>
    </row>
    <row r="26" spans="6:8" ht="19.5" customHeight="1">
      <c r="F26" s="17" t="s">
        <v>74</v>
      </c>
      <c r="H26" s="14" t="s">
        <v>68</v>
      </c>
    </row>
    <row r="27" spans="6:8" ht="19.5" customHeight="1">
      <c r="F27" s="17" t="s">
        <v>75</v>
      </c>
      <c r="H27" s="14" t="s">
        <v>69</v>
      </c>
    </row>
    <row r="28" ht="19.5" customHeight="1">
      <c r="F28" s="17"/>
    </row>
    <row r="29" ht="19.5" customHeight="1">
      <c r="F29" s="17"/>
    </row>
    <row r="31" ht="19.5" customHeight="1">
      <c r="C31" s="14" t="s">
        <v>82</v>
      </c>
    </row>
    <row r="32" spans="3:15" ht="19.5" customHeight="1">
      <c r="C32" s="19" t="s">
        <v>53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4" spans="14:23" ht="19.5" customHeight="1">
      <c r="N34" s="14" t="s">
        <v>80</v>
      </c>
      <c r="Q34" s="20" t="s">
        <v>83</v>
      </c>
      <c r="R34" s="21"/>
      <c r="S34" s="21"/>
      <c r="T34" s="21"/>
      <c r="U34" s="21"/>
      <c r="V34" s="21"/>
      <c r="W34" s="21"/>
    </row>
    <row r="35" spans="3:17" ht="19.5" customHeight="1">
      <c r="C35" s="14" t="s">
        <v>55</v>
      </c>
      <c r="N35" s="14" t="s">
        <v>81</v>
      </c>
      <c r="Q35" s="14" t="s">
        <v>76</v>
      </c>
    </row>
    <row r="37" ht="19.5" customHeight="1">
      <c r="C37" s="14" t="s">
        <v>56</v>
      </c>
    </row>
    <row r="39" ht="23.25" customHeight="1">
      <c r="C39" s="14" t="s">
        <v>54</v>
      </c>
    </row>
    <row r="40" spans="3:24" ht="12.75" customHeight="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</sheetData>
  <sheetProtection/>
  <mergeCells count="1">
    <mergeCell ref="C9:V9"/>
  </mergeCells>
  <hyperlinks>
    <hyperlink ref="Q34" r:id="rId1" display="soum@denki-shonan.com"/>
  </hyperlinks>
  <printOptions/>
  <pageMargins left="0.7" right="0.44" top="0.75" bottom="0.43" header="0.3" footer="0.3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C2:AM45"/>
  <sheetViews>
    <sheetView showGridLines="0" zoomScale="120" zoomScaleNormal="120" zoomScalePageLayoutView="0" workbookViewId="0" topLeftCell="C1">
      <selection activeCell="C2" sqref="C2"/>
    </sheetView>
  </sheetViews>
  <sheetFormatPr defaultColWidth="3.57421875" defaultRowHeight="18" customHeight="1"/>
  <cols>
    <col min="1" max="16384" width="3.57421875" style="1" customWidth="1"/>
  </cols>
  <sheetData>
    <row r="2" spans="3:39" ht="18" customHeight="1">
      <c r="C2" s="4" t="str">
        <f>"  第 "&amp;AH2&amp;" 回   『 平成 "&amp;AH4&amp;"年度  "&amp;AL2&amp;"月 (第"&amp;AH3&amp;"回) 』"</f>
        <v>  第 422 回   『 平成 25年度  6月 (第2回) 』</v>
      </c>
      <c r="D2" s="3"/>
      <c r="E2" s="4"/>
      <c r="F2" s="4"/>
      <c r="G2" s="5"/>
      <c r="H2" s="4"/>
      <c r="I2" s="6"/>
      <c r="J2" s="5"/>
      <c r="K2" s="6"/>
      <c r="L2" s="4"/>
      <c r="O2" s="4"/>
      <c r="P2" s="4"/>
      <c r="R2" s="1" t="s">
        <v>0</v>
      </c>
      <c r="U2" s="1" t="str">
        <f>"平成"&amp;AH4&amp;"年"&amp;AL2&amp;"月"&amp;AL3&amp;"日"&amp;AL4&amp;"  18:30～"</f>
        <v>平成25年6月28日(金)  18:30～</v>
      </c>
      <c r="AF2" s="176" t="s">
        <v>42</v>
      </c>
      <c r="AG2" s="176"/>
      <c r="AH2" s="177">
        <v>422</v>
      </c>
      <c r="AI2" s="177"/>
      <c r="AJ2" s="176" t="s">
        <v>25</v>
      </c>
      <c r="AK2" s="176"/>
      <c r="AL2" s="177">
        <v>6</v>
      </c>
      <c r="AM2" s="177"/>
    </row>
    <row r="3" spans="6:39" ht="18" customHeight="1">
      <c r="F3" s="2" t="s">
        <v>44</v>
      </c>
      <c r="R3" s="1" t="s">
        <v>1</v>
      </c>
      <c r="U3" s="1" t="s">
        <v>2</v>
      </c>
      <c r="AF3" s="176" t="s">
        <v>43</v>
      </c>
      <c r="AG3" s="176"/>
      <c r="AH3" s="177">
        <v>2</v>
      </c>
      <c r="AI3" s="177"/>
      <c r="AJ3" s="176" t="s">
        <v>26</v>
      </c>
      <c r="AK3" s="176"/>
      <c r="AL3" s="177">
        <v>28</v>
      </c>
      <c r="AM3" s="177"/>
    </row>
    <row r="4" spans="18:39" ht="18" customHeight="1">
      <c r="R4" s="1" t="s">
        <v>45</v>
      </c>
      <c r="AF4" s="176" t="s">
        <v>24</v>
      </c>
      <c r="AG4" s="176"/>
      <c r="AH4" s="177">
        <v>25</v>
      </c>
      <c r="AI4" s="177"/>
      <c r="AJ4" s="173" t="s">
        <v>36</v>
      </c>
      <c r="AK4" s="173"/>
      <c r="AL4" s="174" t="s">
        <v>27</v>
      </c>
      <c r="AM4" s="174"/>
    </row>
    <row r="6" spans="4:17" ht="18" customHeight="1">
      <c r="D6" s="7" t="s">
        <v>3</v>
      </c>
      <c r="E6" s="1" t="s">
        <v>5</v>
      </c>
      <c r="I6" s="1" t="s">
        <v>6</v>
      </c>
      <c r="Q6" s="13"/>
    </row>
    <row r="7" spans="4:17" ht="18" customHeight="1">
      <c r="D7" s="7"/>
      <c r="Q7" s="13"/>
    </row>
    <row r="8" spans="4:17" ht="18" customHeight="1">
      <c r="D8" s="7" t="s">
        <v>4</v>
      </c>
      <c r="E8" s="1" t="s">
        <v>8</v>
      </c>
      <c r="Q8" s="13"/>
    </row>
    <row r="9" spans="5:17" ht="18" customHeight="1">
      <c r="E9" s="7" t="s">
        <v>37</v>
      </c>
      <c r="F9" s="1" t="s">
        <v>9</v>
      </c>
      <c r="Q9" s="13"/>
    </row>
    <row r="10" spans="5:17" ht="18" customHeight="1">
      <c r="E10" s="7"/>
      <c r="F10" s="8" t="s">
        <v>10</v>
      </c>
      <c r="G10" s="1" t="s">
        <v>15</v>
      </c>
      <c r="Q10" s="13"/>
    </row>
    <row r="11" spans="5:17" ht="18" customHeight="1">
      <c r="E11" s="7"/>
      <c r="F11" s="8" t="s">
        <v>10</v>
      </c>
      <c r="G11" s="1" t="s">
        <v>11</v>
      </c>
      <c r="Q11" s="13"/>
    </row>
    <row r="12" spans="6:17" ht="18" customHeight="1">
      <c r="F12" s="8" t="s">
        <v>10</v>
      </c>
      <c r="G12" s="1" t="s">
        <v>12</v>
      </c>
      <c r="Q12" s="13"/>
    </row>
    <row r="13" spans="6:17" ht="18" customHeight="1">
      <c r="F13" s="8" t="s">
        <v>10</v>
      </c>
      <c r="G13" s="1" t="s">
        <v>13</v>
      </c>
      <c r="Q13" s="13"/>
    </row>
    <row r="14" spans="6:17" ht="18" customHeight="1">
      <c r="F14" s="8" t="s">
        <v>10</v>
      </c>
      <c r="G14" s="1" t="s">
        <v>14</v>
      </c>
      <c r="Q14" s="13"/>
    </row>
    <row r="15" spans="5:17" ht="18" customHeight="1">
      <c r="E15" s="7" t="s">
        <v>38</v>
      </c>
      <c r="F15" s="9" t="s">
        <v>16</v>
      </c>
      <c r="Q15" s="13"/>
    </row>
    <row r="16" spans="6:17" ht="18" customHeight="1">
      <c r="F16" s="8" t="s">
        <v>10</v>
      </c>
      <c r="G16" s="1" t="s">
        <v>11</v>
      </c>
      <c r="Q16" s="13"/>
    </row>
    <row r="17" spans="6:17" ht="18" customHeight="1">
      <c r="F17" s="8" t="s">
        <v>10</v>
      </c>
      <c r="G17" s="1" t="s">
        <v>12</v>
      </c>
      <c r="Q17" s="13"/>
    </row>
    <row r="18" spans="6:17" ht="18" customHeight="1">
      <c r="F18" s="8" t="s">
        <v>10</v>
      </c>
      <c r="G18" s="1" t="s">
        <v>13</v>
      </c>
      <c r="Q18" s="13"/>
    </row>
    <row r="19" spans="6:17" ht="18" customHeight="1">
      <c r="F19" s="8" t="s">
        <v>10</v>
      </c>
      <c r="G19" s="1" t="s">
        <v>14</v>
      </c>
      <c r="Q19" s="13"/>
    </row>
    <row r="20" spans="6:17" ht="18" customHeight="1">
      <c r="F20" s="8" t="s">
        <v>10</v>
      </c>
      <c r="G20" s="1" t="s">
        <v>17</v>
      </c>
      <c r="Q20" s="13"/>
    </row>
    <row r="21" spans="5:17" ht="18" customHeight="1">
      <c r="E21" s="7" t="s">
        <v>39</v>
      </c>
      <c r="F21" s="10" t="s">
        <v>18</v>
      </c>
      <c r="Q21" s="13"/>
    </row>
    <row r="22" spans="6:17" ht="18" customHeight="1">
      <c r="F22" s="8" t="s">
        <v>10</v>
      </c>
      <c r="G22" s="1" t="s">
        <v>19</v>
      </c>
      <c r="Q22" s="13"/>
    </row>
    <row r="23" spans="6:17" ht="18" customHeight="1">
      <c r="F23" s="8" t="s">
        <v>10</v>
      </c>
      <c r="G23" s="1" t="s">
        <v>20</v>
      </c>
      <c r="Q23" s="13"/>
    </row>
    <row r="24" spans="6:17" ht="18" customHeight="1">
      <c r="F24" s="8" t="s">
        <v>10</v>
      </c>
      <c r="G24" s="1" t="s">
        <v>21</v>
      </c>
      <c r="Q24" s="13"/>
    </row>
    <row r="25" spans="6:17" ht="18" customHeight="1">
      <c r="F25" s="8" t="s">
        <v>10</v>
      </c>
      <c r="G25" s="1" t="s">
        <v>22</v>
      </c>
      <c r="Q25" s="13"/>
    </row>
    <row r="26" spans="5:17" ht="18" customHeight="1">
      <c r="E26" s="7" t="s">
        <v>40</v>
      </c>
      <c r="F26" s="10" t="s">
        <v>23</v>
      </c>
      <c r="Q26" s="13"/>
    </row>
    <row r="27" spans="5:17" ht="18" customHeight="1">
      <c r="E27" s="7"/>
      <c r="F27" s="8" t="s">
        <v>10</v>
      </c>
      <c r="G27" s="1" t="s">
        <v>28</v>
      </c>
      <c r="Q27" s="13"/>
    </row>
    <row r="28" spans="7:17" ht="18" customHeight="1">
      <c r="G28" s="1" t="str">
        <f>"1) "&amp;AL2-1&amp;"月分"</f>
        <v>1) 5月分</v>
      </c>
      <c r="K28" s="194">
        <v>2634000</v>
      </c>
      <c r="L28" s="194"/>
      <c r="M28" s="194"/>
      <c r="N28" s="194"/>
      <c r="Q28" s="13"/>
    </row>
    <row r="29" spans="6:17" ht="18" customHeight="1">
      <c r="F29" s="8"/>
      <c r="G29" s="1" t="s">
        <v>30</v>
      </c>
      <c r="K29" s="194">
        <v>256000</v>
      </c>
      <c r="L29" s="194"/>
      <c r="M29" s="194"/>
      <c r="N29" s="194"/>
      <c r="Q29" s="13"/>
    </row>
    <row r="30" spans="6:17" ht="18" customHeight="1">
      <c r="F30" s="8" t="s">
        <v>10</v>
      </c>
      <c r="G30" s="1" t="s">
        <v>29</v>
      </c>
      <c r="K30" s="11"/>
      <c r="L30" s="11"/>
      <c r="M30" s="11"/>
      <c r="Q30" s="13"/>
    </row>
    <row r="31" spans="7:17" ht="18" customHeight="1">
      <c r="G31" s="1" t="str">
        <f>"1) "&amp;AL2-1&amp;"月分"</f>
        <v>1) 5月分</v>
      </c>
      <c r="K31" s="194">
        <v>1935000</v>
      </c>
      <c r="L31" s="194"/>
      <c r="M31" s="194"/>
      <c r="N31" s="194"/>
      <c r="Q31" s="13"/>
    </row>
    <row r="32" spans="7:17" ht="18" customHeight="1">
      <c r="G32" s="1" t="s">
        <v>30</v>
      </c>
      <c r="K32" s="194">
        <v>143000</v>
      </c>
      <c r="L32" s="194"/>
      <c r="M32" s="194"/>
      <c r="N32" s="194"/>
      <c r="Q32" s="13"/>
    </row>
    <row r="33" spans="11:17" ht="18" customHeight="1">
      <c r="K33" s="12"/>
      <c r="L33" s="12"/>
      <c r="M33" s="12"/>
      <c r="Q33" s="13"/>
    </row>
    <row r="34" spans="4:17" ht="18" customHeight="1">
      <c r="D34" s="7" t="s">
        <v>7</v>
      </c>
      <c r="E34" s="1" t="s">
        <v>32</v>
      </c>
      <c r="Q34" s="13"/>
    </row>
    <row r="35" spans="5:17" ht="18" customHeight="1">
      <c r="E35" s="7" t="s">
        <v>37</v>
      </c>
      <c r="F35" s="1" t="s">
        <v>33</v>
      </c>
      <c r="Q35" s="13"/>
    </row>
    <row r="36" spans="5:17" ht="18" customHeight="1">
      <c r="E36" s="7" t="s">
        <v>38</v>
      </c>
      <c r="F36" s="1" t="s">
        <v>34</v>
      </c>
      <c r="Q36" s="13"/>
    </row>
    <row r="37" spans="5:17" ht="18" customHeight="1">
      <c r="E37" s="7" t="s">
        <v>39</v>
      </c>
      <c r="Q37" s="13"/>
    </row>
    <row r="38" spans="5:17" ht="18" customHeight="1">
      <c r="E38" s="7" t="s">
        <v>40</v>
      </c>
      <c r="Q38" s="13"/>
    </row>
    <row r="39" spans="5:17" ht="18" customHeight="1">
      <c r="E39" s="7" t="s">
        <v>41</v>
      </c>
      <c r="Q39" s="13"/>
    </row>
    <row r="40" spans="5:17" ht="18" customHeight="1">
      <c r="E40" s="7"/>
      <c r="Q40" s="13"/>
    </row>
    <row r="41" spans="4:17" ht="18" customHeight="1">
      <c r="D41" s="7" t="s">
        <v>31</v>
      </c>
      <c r="E41" s="9" t="s">
        <v>35</v>
      </c>
      <c r="Q41" s="13"/>
    </row>
    <row r="42" ht="18" customHeight="1">
      <c r="Q42" s="13"/>
    </row>
    <row r="43" spans="4:17" ht="18" customHeight="1">
      <c r="D43" s="7"/>
      <c r="Q43" s="13"/>
    </row>
    <row r="44" ht="18" customHeight="1">
      <c r="Q44" s="13"/>
    </row>
    <row r="45" ht="18" customHeight="1">
      <c r="Q45" s="13"/>
    </row>
  </sheetData>
  <sheetProtection/>
  <mergeCells count="16">
    <mergeCell ref="AF2:AG2"/>
    <mergeCell ref="AH2:AI2"/>
    <mergeCell ref="AJ2:AK2"/>
    <mergeCell ref="AL2:AM2"/>
    <mergeCell ref="AF3:AG3"/>
    <mergeCell ref="AH3:AI3"/>
    <mergeCell ref="AJ3:AK3"/>
    <mergeCell ref="AL3:AM3"/>
    <mergeCell ref="K31:N31"/>
    <mergeCell ref="K32:N32"/>
    <mergeCell ref="AF4:AG4"/>
    <mergeCell ref="AH4:AI4"/>
    <mergeCell ref="AJ4:AK4"/>
    <mergeCell ref="AL4:AM4"/>
    <mergeCell ref="K28:N28"/>
    <mergeCell ref="K29:N29"/>
  </mergeCells>
  <printOptions/>
  <pageMargins left="0.23" right="0.2" top="0.75" bottom="0.2" header="0.3" footer="0.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56"/>
  <sheetViews>
    <sheetView showGridLines="0" zoomScale="120" zoomScaleNormal="120" zoomScalePageLayoutView="0" workbookViewId="0" topLeftCell="A28">
      <selection activeCell="F53" sqref="F53"/>
    </sheetView>
  </sheetViews>
  <sheetFormatPr defaultColWidth="9.140625" defaultRowHeight="12.75" customHeight="1"/>
  <cols>
    <col min="1" max="1" width="7.28125" style="60" customWidth="1"/>
    <col min="2" max="2" width="14.57421875" style="60" customWidth="1"/>
    <col min="3" max="3" width="16.57421875" style="60" customWidth="1"/>
    <col min="4" max="4" width="11.57421875" style="60" customWidth="1"/>
    <col min="5" max="5" width="1.7109375" style="60" customWidth="1"/>
    <col min="6" max="6" width="14.57421875" style="60" customWidth="1"/>
    <col min="7" max="7" width="15.57421875" style="60" customWidth="1"/>
    <col min="8" max="8" width="11.57421875" style="60" customWidth="1"/>
    <col min="9" max="9" width="5.421875" style="60" customWidth="1"/>
    <col min="10" max="16384" width="9.00390625" style="60" customWidth="1"/>
  </cols>
  <sheetData>
    <row r="2" spans="1:8" ht="12.75" customHeight="1">
      <c r="A2" s="64"/>
      <c r="B2" s="65" t="str">
        <f>"   平成 "&amp;+'[1]組合員_名簿'!F1&amp;"  委員会"</f>
        <v>   平成 25年･26年  委員会</v>
      </c>
      <c r="C2" s="64"/>
      <c r="D2" s="64"/>
      <c r="E2" s="64"/>
      <c r="F2" s="64"/>
      <c r="G2" s="66" t="str">
        <f>"      "&amp;+'[1]組合員_名簿'!P1</f>
        <v>      平成25年6月 4日 現在</v>
      </c>
      <c r="H2" s="64"/>
    </row>
    <row r="3" spans="1:8" ht="12.75" customHeight="1">
      <c r="A3" s="64"/>
      <c r="B3" s="65"/>
      <c r="C3" s="64"/>
      <c r="D3" s="64"/>
      <c r="E3" s="64"/>
      <c r="F3" s="64"/>
      <c r="G3" s="66"/>
      <c r="H3" s="64"/>
    </row>
    <row r="4" spans="1:8" ht="12.75" customHeight="1">
      <c r="A4" s="64"/>
      <c r="B4" s="60" t="s">
        <v>154</v>
      </c>
      <c r="F4" s="60" t="s">
        <v>11</v>
      </c>
      <c r="G4" s="70"/>
      <c r="H4" s="71"/>
    </row>
    <row r="5" spans="2:8" ht="12.75" customHeight="1">
      <c r="B5" s="73" t="s">
        <v>159</v>
      </c>
      <c r="C5" s="73" t="s">
        <v>160</v>
      </c>
      <c r="D5" s="74" t="s">
        <v>161</v>
      </c>
      <c r="E5" s="70"/>
      <c r="F5" s="73" t="s">
        <v>159</v>
      </c>
      <c r="G5" s="73" t="s">
        <v>160</v>
      </c>
      <c r="H5" s="74" t="s">
        <v>161</v>
      </c>
    </row>
    <row r="6" spans="2:8" ht="12.75" customHeight="1">
      <c r="B6" s="76" t="s">
        <v>301</v>
      </c>
      <c r="C6" s="77" t="s">
        <v>163</v>
      </c>
      <c r="D6" s="78" t="s">
        <v>165</v>
      </c>
      <c r="E6" s="71"/>
      <c r="F6" s="79" t="s">
        <v>409</v>
      </c>
      <c r="G6" s="87" t="s">
        <v>102</v>
      </c>
      <c r="H6" s="129" t="s">
        <v>268</v>
      </c>
    </row>
    <row r="7" spans="2:8" ht="12.75" customHeight="1">
      <c r="B7" s="84" t="s">
        <v>302</v>
      </c>
      <c r="C7" s="85" t="s">
        <v>91</v>
      </c>
      <c r="D7" s="86" t="s">
        <v>92</v>
      </c>
      <c r="E7" s="71"/>
      <c r="F7" s="76" t="s">
        <v>301</v>
      </c>
      <c r="G7" s="87" t="s">
        <v>108</v>
      </c>
      <c r="H7" s="86" t="s">
        <v>168</v>
      </c>
    </row>
    <row r="8" spans="2:8" ht="12.75" customHeight="1">
      <c r="B8" s="84" t="s">
        <v>303</v>
      </c>
      <c r="C8" s="87" t="s">
        <v>114</v>
      </c>
      <c r="D8" s="87" t="s">
        <v>170</v>
      </c>
      <c r="E8" s="71"/>
      <c r="F8" s="84" t="s">
        <v>302</v>
      </c>
      <c r="G8" s="87" t="s">
        <v>106</v>
      </c>
      <c r="H8" s="87" t="s">
        <v>172</v>
      </c>
    </row>
    <row r="9" spans="2:8" ht="12.75" customHeight="1">
      <c r="B9" s="84" t="s">
        <v>175</v>
      </c>
      <c r="C9" s="87" t="s">
        <v>102</v>
      </c>
      <c r="D9" s="87" t="s">
        <v>174</v>
      </c>
      <c r="E9" s="70"/>
      <c r="F9" s="84" t="s">
        <v>303</v>
      </c>
      <c r="G9" s="86" t="s">
        <v>115</v>
      </c>
      <c r="H9" s="86" t="s">
        <v>116</v>
      </c>
    </row>
    <row r="10" spans="2:8" ht="12.75" customHeight="1">
      <c r="B10" s="84" t="s">
        <v>175</v>
      </c>
      <c r="C10" s="87" t="s">
        <v>108</v>
      </c>
      <c r="D10" s="86" t="s">
        <v>168</v>
      </c>
      <c r="E10" s="70"/>
      <c r="F10" s="84" t="s">
        <v>175</v>
      </c>
      <c r="G10" s="87" t="s">
        <v>176</v>
      </c>
      <c r="H10" s="86" t="s">
        <v>177</v>
      </c>
    </row>
    <row r="11" spans="2:8" ht="12.75" customHeight="1">
      <c r="B11" s="84" t="s">
        <v>175</v>
      </c>
      <c r="C11" s="85" t="s">
        <v>90</v>
      </c>
      <c r="D11" s="87" t="s">
        <v>178</v>
      </c>
      <c r="E11" s="71"/>
      <c r="F11" s="87" t="s">
        <v>175</v>
      </c>
      <c r="G11" s="87" t="s">
        <v>179</v>
      </c>
      <c r="H11" s="87" t="s">
        <v>180</v>
      </c>
    </row>
    <row r="12" spans="2:8" ht="12.75" customHeight="1">
      <c r="B12" s="84" t="s">
        <v>175</v>
      </c>
      <c r="C12" s="84" t="s">
        <v>89</v>
      </c>
      <c r="D12" s="87" t="s">
        <v>182</v>
      </c>
      <c r="E12" s="71"/>
      <c r="F12" s="87" t="s">
        <v>175</v>
      </c>
      <c r="G12" s="87" t="s">
        <v>183</v>
      </c>
      <c r="H12" s="87" t="s">
        <v>121</v>
      </c>
    </row>
    <row r="13" spans="2:8" ht="12.75" customHeight="1">
      <c r="B13" s="84" t="s">
        <v>175</v>
      </c>
      <c r="C13" s="85" t="s">
        <v>85</v>
      </c>
      <c r="D13" s="87" t="s">
        <v>185</v>
      </c>
      <c r="E13" s="71"/>
      <c r="F13" s="87" t="s">
        <v>175</v>
      </c>
      <c r="G13" s="86" t="s">
        <v>186</v>
      </c>
      <c r="H13" s="87" t="s">
        <v>187</v>
      </c>
    </row>
    <row r="14" spans="2:8" ht="12.75" customHeight="1">
      <c r="B14" s="84" t="s">
        <v>175</v>
      </c>
      <c r="C14" s="84" t="s">
        <v>106</v>
      </c>
      <c r="D14" s="86" t="s">
        <v>189</v>
      </c>
      <c r="E14" s="70"/>
      <c r="F14" s="87" t="s">
        <v>175</v>
      </c>
      <c r="G14" s="86" t="s">
        <v>190</v>
      </c>
      <c r="H14" s="86" t="s">
        <v>191</v>
      </c>
    </row>
    <row r="15" spans="2:8" ht="12.75" customHeight="1">
      <c r="B15" s="84" t="s">
        <v>175</v>
      </c>
      <c r="C15" s="85" t="s">
        <v>193</v>
      </c>
      <c r="D15" s="86" t="s">
        <v>194</v>
      </c>
      <c r="E15" s="71"/>
      <c r="F15" s="87" t="s">
        <v>175</v>
      </c>
      <c r="G15" s="86" t="s">
        <v>86</v>
      </c>
      <c r="H15" s="91" t="s">
        <v>195</v>
      </c>
    </row>
    <row r="16" spans="2:8" ht="12.75" customHeight="1">
      <c r="B16" s="84" t="s">
        <v>175</v>
      </c>
      <c r="C16" s="82" t="s">
        <v>120</v>
      </c>
      <c r="D16" s="86" t="s">
        <v>197</v>
      </c>
      <c r="E16" s="70"/>
      <c r="F16" s="87" t="s">
        <v>175</v>
      </c>
      <c r="G16" s="86" t="s">
        <v>198</v>
      </c>
      <c r="H16" s="87" t="s">
        <v>199</v>
      </c>
    </row>
    <row r="17" spans="2:8" ht="12.75" customHeight="1">
      <c r="B17" s="86" t="s">
        <v>175</v>
      </c>
      <c r="C17" s="82" t="s">
        <v>117</v>
      </c>
      <c r="D17" s="86" t="s">
        <v>201</v>
      </c>
      <c r="E17" s="71"/>
      <c r="F17" s="86"/>
      <c r="G17" s="86"/>
      <c r="H17" s="86"/>
    </row>
    <row r="18" spans="2:8" ht="12.75" customHeight="1">
      <c r="B18" s="93" t="s">
        <v>175</v>
      </c>
      <c r="C18" s="94"/>
      <c r="D18" s="93"/>
      <c r="F18" s="93"/>
      <c r="G18" s="93"/>
      <c r="H18" s="93"/>
    </row>
    <row r="19" spans="2:8" ht="12.75" customHeight="1">
      <c r="B19" s="95"/>
      <c r="C19" s="70"/>
      <c r="D19" s="71"/>
      <c r="E19" s="71"/>
      <c r="F19" s="64"/>
      <c r="G19" s="64"/>
      <c r="H19" s="64"/>
    </row>
    <row r="20" spans="2:6" ht="12.75" customHeight="1">
      <c r="B20" s="60" t="s">
        <v>12</v>
      </c>
      <c r="E20" s="71"/>
      <c r="F20" s="60" t="s">
        <v>13</v>
      </c>
    </row>
    <row r="21" spans="2:8" ht="12.75" customHeight="1">
      <c r="B21" s="73" t="s">
        <v>159</v>
      </c>
      <c r="C21" s="73" t="s">
        <v>160</v>
      </c>
      <c r="D21" s="74" t="s">
        <v>161</v>
      </c>
      <c r="E21" s="70"/>
      <c r="F21" s="73" t="s">
        <v>159</v>
      </c>
      <c r="G21" s="73" t="s">
        <v>160</v>
      </c>
      <c r="H21" s="74" t="s">
        <v>161</v>
      </c>
    </row>
    <row r="22" spans="2:8" ht="12.75" customHeight="1">
      <c r="B22" s="76" t="s">
        <v>210</v>
      </c>
      <c r="C22" s="100" t="s">
        <v>91</v>
      </c>
      <c r="D22" s="80" t="s">
        <v>92</v>
      </c>
      <c r="E22" s="70"/>
      <c r="F22" s="76" t="s">
        <v>210</v>
      </c>
      <c r="G22" s="101" t="s">
        <v>169</v>
      </c>
      <c r="H22" s="102" t="s">
        <v>211</v>
      </c>
    </row>
    <row r="23" spans="2:8" ht="12.75" customHeight="1">
      <c r="B23" s="84" t="s">
        <v>215</v>
      </c>
      <c r="C23" s="86" t="s">
        <v>89</v>
      </c>
      <c r="D23" s="106" t="s">
        <v>216</v>
      </c>
      <c r="E23" s="70"/>
      <c r="F23" s="84" t="s">
        <v>215</v>
      </c>
      <c r="G23" s="107" t="s">
        <v>90</v>
      </c>
      <c r="H23" s="108" t="s">
        <v>178</v>
      </c>
    </row>
    <row r="24" spans="2:8" ht="12.75" customHeight="1">
      <c r="B24" s="84" t="s">
        <v>218</v>
      </c>
      <c r="C24" s="87" t="s">
        <v>96</v>
      </c>
      <c r="D24" s="106" t="s">
        <v>97</v>
      </c>
      <c r="E24" s="71"/>
      <c r="F24" s="84" t="s">
        <v>218</v>
      </c>
      <c r="G24" s="84" t="s">
        <v>98</v>
      </c>
      <c r="H24" s="86" t="s">
        <v>219</v>
      </c>
    </row>
    <row r="25" spans="2:8" ht="12.75" customHeight="1">
      <c r="B25" s="84" t="s">
        <v>175</v>
      </c>
      <c r="C25" s="87" t="s">
        <v>93</v>
      </c>
      <c r="D25" s="106" t="s">
        <v>94</v>
      </c>
      <c r="E25" s="71"/>
      <c r="F25" s="84" t="s">
        <v>175</v>
      </c>
      <c r="G25" s="85" t="s">
        <v>222</v>
      </c>
      <c r="H25" s="87" t="s">
        <v>223</v>
      </c>
    </row>
    <row r="26" spans="2:8" ht="12.75" customHeight="1">
      <c r="B26" s="84" t="s">
        <v>175</v>
      </c>
      <c r="C26" s="87" t="s">
        <v>87</v>
      </c>
      <c r="D26" s="87" t="s">
        <v>88</v>
      </c>
      <c r="E26" s="70"/>
      <c r="F26" s="84" t="s">
        <v>175</v>
      </c>
      <c r="G26" s="85" t="s">
        <v>224</v>
      </c>
      <c r="H26" s="87" t="s">
        <v>225</v>
      </c>
    </row>
    <row r="27" spans="1:8" ht="12.75" customHeight="1">
      <c r="A27" s="60" t="s">
        <v>227</v>
      </c>
      <c r="B27" s="84" t="s">
        <v>175</v>
      </c>
      <c r="C27" s="86" t="s">
        <v>109</v>
      </c>
      <c r="D27" s="86" t="s">
        <v>228</v>
      </c>
      <c r="E27" s="71"/>
      <c r="F27" s="85" t="s">
        <v>175</v>
      </c>
      <c r="G27" s="85" t="s">
        <v>229</v>
      </c>
      <c r="H27" s="87" t="s">
        <v>230</v>
      </c>
    </row>
    <row r="28" spans="2:8" ht="12.75" customHeight="1">
      <c r="B28" s="84" t="s">
        <v>175</v>
      </c>
      <c r="C28" s="86" t="s">
        <v>213</v>
      </c>
      <c r="D28" s="86" t="s">
        <v>214</v>
      </c>
      <c r="E28" s="71"/>
      <c r="F28" s="85" t="s">
        <v>175</v>
      </c>
      <c r="G28" s="84" t="s">
        <v>234</v>
      </c>
      <c r="H28" s="86" t="s">
        <v>235</v>
      </c>
    </row>
    <row r="29" spans="2:8" ht="12.75" customHeight="1">
      <c r="B29" s="84" t="s">
        <v>175</v>
      </c>
      <c r="C29" s="86" t="s">
        <v>126</v>
      </c>
      <c r="D29" s="86" t="s">
        <v>127</v>
      </c>
      <c r="E29" s="114"/>
      <c r="F29" s="85" t="s">
        <v>175</v>
      </c>
      <c r="G29" s="84" t="s">
        <v>237</v>
      </c>
      <c r="H29" s="86" t="s">
        <v>238</v>
      </c>
    </row>
    <row r="30" spans="2:8" ht="12.75" customHeight="1">
      <c r="B30" s="84" t="s">
        <v>175</v>
      </c>
      <c r="C30" s="86" t="s">
        <v>124</v>
      </c>
      <c r="D30" s="86" t="s">
        <v>125</v>
      </c>
      <c r="E30" s="71"/>
      <c r="F30" s="85" t="s">
        <v>175</v>
      </c>
      <c r="G30" s="84" t="s">
        <v>241</v>
      </c>
      <c r="H30" s="86" t="s">
        <v>242</v>
      </c>
    </row>
    <row r="31" spans="2:8" ht="12.75" customHeight="1">
      <c r="B31" s="84" t="s">
        <v>175</v>
      </c>
      <c r="C31" s="86" t="s">
        <v>95</v>
      </c>
      <c r="D31" s="86" t="s">
        <v>240</v>
      </c>
      <c r="E31" s="71"/>
      <c r="F31" s="85" t="s">
        <v>175</v>
      </c>
      <c r="G31" s="84" t="s">
        <v>244</v>
      </c>
      <c r="H31" s="86" t="s">
        <v>245</v>
      </c>
    </row>
    <row r="32" spans="2:8" ht="12.75" customHeight="1">
      <c r="B32" s="84" t="s">
        <v>175</v>
      </c>
      <c r="C32" s="86" t="s">
        <v>117</v>
      </c>
      <c r="D32" s="86" t="s">
        <v>221</v>
      </c>
      <c r="E32" s="116"/>
      <c r="F32" s="85" t="s">
        <v>175</v>
      </c>
      <c r="G32" s="84" t="s">
        <v>247</v>
      </c>
      <c r="H32" s="86" t="s">
        <v>248</v>
      </c>
    </row>
    <row r="33" spans="2:8" ht="12.75" customHeight="1">
      <c r="B33" s="84" t="s">
        <v>175</v>
      </c>
      <c r="C33" s="86" t="s">
        <v>99</v>
      </c>
      <c r="D33" s="86" t="s">
        <v>100</v>
      </c>
      <c r="E33" s="70"/>
      <c r="F33" s="85" t="s">
        <v>175</v>
      </c>
      <c r="G33" s="85" t="s">
        <v>251</v>
      </c>
      <c r="H33" s="87" t="s">
        <v>252</v>
      </c>
    </row>
    <row r="34" spans="2:8" ht="12.75" customHeight="1">
      <c r="B34" s="84"/>
      <c r="C34" s="87"/>
      <c r="D34" s="106"/>
      <c r="E34" s="71"/>
      <c r="F34" s="87" t="s">
        <v>175</v>
      </c>
      <c r="G34" s="85" t="s">
        <v>254</v>
      </c>
      <c r="H34" s="87" t="s">
        <v>255</v>
      </c>
    </row>
    <row r="35" spans="2:8" ht="12.75" customHeight="1">
      <c r="B35" s="85"/>
      <c r="C35" s="87"/>
      <c r="D35" s="106"/>
      <c r="E35" s="71"/>
      <c r="F35" s="87" t="s">
        <v>175</v>
      </c>
      <c r="G35" s="118" t="s">
        <v>257</v>
      </c>
      <c r="H35" s="119" t="s">
        <v>258</v>
      </c>
    </row>
    <row r="36" spans="2:8" ht="12.75" customHeight="1">
      <c r="B36" s="118"/>
      <c r="C36" s="119"/>
      <c r="D36" s="120"/>
      <c r="F36" s="87" t="s">
        <v>175</v>
      </c>
      <c r="G36" s="84" t="s">
        <v>260</v>
      </c>
      <c r="H36" s="86" t="s">
        <v>261</v>
      </c>
    </row>
    <row r="37" spans="2:8" ht="12.75" customHeight="1">
      <c r="B37" s="84"/>
      <c r="C37" s="86"/>
      <c r="D37" s="105"/>
      <c r="F37" s="87"/>
      <c r="G37" s="84"/>
      <c r="H37" s="86"/>
    </row>
    <row r="38" spans="2:9" ht="12.75" customHeight="1">
      <c r="B38" s="94"/>
      <c r="C38" s="93"/>
      <c r="D38" s="111"/>
      <c r="E38" s="70"/>
      <c r="F38" s="93"/>
      <c r="G38" s="94"/>
      <c r="H38" s="93" t="s">
        <v>227</v>
      </c>
      <c r="I38" s="60" t="s">
        <v>227</v>
      </c>
    </row>
    <row r="40" spans="2:6" ht="12.75" customHeight="1">
      <c r="B40" s="60" t="s">
        <v>266</v>
      </c>
      <c r="E40" s="71"/>
      <c r="F40" s="60" t="s">
        <v>105</v>
      </c>
    </row>
    <row r="41" spans="2:8" ht="12.75" customHeight="1">
      <c r="B41" s="73" t="s">
        <v>159</v>
      </c>
      <c r="C41" s="101" t="s">
        <v>160</v>
      </c>
      <c r="D41" s="102" t="s">
        <v>161</v>
      </c>
      <c r="E41" s="71"/>
      <c r="F41" s="73" t="s">
        <v>159</v>
      </c>
      <c r="G41" s="73" t="s">
        <v>160</v>
      </c>
      <c r="H41" s="74" t="s">
        <v>161</v>
      </c>
    </row>
    <row r="42" spans="2:8" ht="12.75" customHeight="1">
      <c r="B42" s="76" t="s">
        <v>267</v>
      </c>
      <c r="C42" s="87" t="s">
        <v>102</v>
      </c>
      <c r="D42" s="129" t="s">
        <v>268</v>
      </c>
      <c r="E42" s="71"/>
      <c r="F42" s="76" t="s">
        <v>210</v>
      </c>
      <c r="G42" s="85" t="s">
        <v>91</v>
      </c>
      <c r="H42" s="86" t="s">
        <v>92</v>
      </c>
    </row>
    <row r="43" spans="2:8" ht="12.75" customHeight="1">
      <c r="B43" s="84" t="s">
        <v>215</v>
      </c>
      <c r="C43" s="86" t="s">
        <v>85</v>
      </c>
      <c r="D43" s="105" t="s">
        <v>269</v>
      </c>
      <c r="E43" s="70"/>
      <c r="F43" s="86" t="s">
        <v>270</v>
      </c>
      <c r="G43" s="80" t="s">
        <v>103</v>
      </c>
      <c r="H43" s="130" t="s">
        <v>104</v>
      </c>
    </row>
    <row r="44" spans="2:8" ht="12.75" customHeight="1">
      <c r="B44" s="84" t="s">
        <v>218</v>
      </c>
      <c r="C44" s="86" t="s">
        <v>193</v>
      </c>
      <c r="D44" s="105" t="s">
        <v>113</v>
      </c>
      <c r="E44" s="70"/>
      <c r="F44" s="87" t="s">
        <v>271</v>
      </c>
      <c r="G44" s="87" t="s">
        <v>250</v>
      </c>
      <c r="H44" s="87" t="s">
        <v>272</v>
      </c>
    </row>
    <row r="45" spans="1:8" ht="12.75" customHeight="1">
      <c r="A45" s="64"/>
      <c r="B45" s="84" t="s">
        <v>175</v>
      </c>
      <c r="C45" s="86" t="s">
        <v>273</v>
      </c>
      <c r="D45" s="105" t="s">
        <v>274</v>
      </c>
      <c r="E45" s="71"/>
      <c r="F45" s="87" t="s">
        <v>271</v>
      </c>
      <c r="G45" s="87" t="s">
        <v>275</v>
      </c>
      <c r="H45" s="87" t="s">
        <v>276</v>
      </c>
    </row>
    <row r="46" spans="2:8" ht="12.75" customHeight="1">
      <c r="B46" s="84" t="s">
        <v>175</v>
      </c>
      <c r="C46" s="86" t="s">
        <v>277</v>
      </c>
      <c r="D46" s="105" t="s">
        <v>278</v>
      </c>
      <c r="E46" s="71"/>
      <c r="F46" s="87" t="s">
        <v>271</v>
      </c>
      <c r="G46" s="87" t="s">
        <v>176</v>
      </c>
      <c r="H46" s="87" t="s">
        <v>279</v>
      </c>
    </row>
    <row r="47" spans="2:8" ht="12.75" customHeight="1">
      <c r="B47" s="84" t="s">
        <v>175</v>
      </c>
      <c r="C47" s="86" t="s">
        <v>280</v>
      </c>
      <c r="D47" s="105" t="s">
        <v>281</v>
      </c>
      <c r="E47" s="71"/>
      <c r="F47" s="87" t="s">
        <v>282</v>
      </c>
      <c r="G47" s="87" t="s">
        <v>86</v>
      </c>
      <c r="H47" s="87" t="s">
        <v>283</v>
      </c>
    </row>
    <row r="48" spans="2:8" ht="12.75" customHeight="1">
      <c r="B48" s="84" t="s">
        <v>175</v>
      </c>
      <c r="C48" s="86" t="s">
        <v>286</v>
      </c>
      <c r="D48" s="105" t="s">
        <v>123</v>
      </c>
      <c r="E48" s="64"/>
      <c r="F48" s="87" t="s">
        <v>287</v>
      </c>
      <c r="G48" s="87" t="s">
        <v>288</v>
      </c>
      <c r="H48" s="87" t="s">
        <v>289</v>
      </c>
    </row>
    <row r="49" spans="2:8" ht="12.75" customHeight="1">
      <c r="B49" s="84"/>
      <c r="C49" s="86"/>
      <c r="D49" s="105"/>
      <c r="F49" s="87" t="s">
        <v>291</v>
      </c>
      <c r="G49" s="86" t="s">
        <v>119</v>
      </c>
      <c r="H49" s="86" t="s">
        <v>408</v>
      </c>
    </row>
    <row r="50" spans="2:8" ht="12.75" customHeight="1">
      <c r="B50" s="94"/>
      <c r="C50" s="93"/>
      <c r="D50" s="111"/>
      <c r="F50" s="133"/>
      <c r="G50" s="93"/>
      <c r="H50" s="93"/>
    </row>
    <row r="51" spans="6:8" ht="12.75" customHeight="1">
      <c r="F51" s="71"/>
      <c r="G51" s="70"/>
      <c r="H51" s="70"/>
    </row>
    <row r="52" spans="6:8" ht="12.75" customHeight="1">
      <c r="F52" s="71"/>
      <c r="G52" s="70"/>
      <c r="H52" s="70"/>
    </row>
    <row r="53" spans="6:8" ht="12.75" customHeight="1">
      <c r="F53" s="70"/>
      <c r="G53" s="70"/>
      <c r="H53" s="70"/>
    </row>
    <row r="54" spans="6:8" ht="12.75" customHeight="1">
      <c r="F54" s="70"/>
      <c r="G54" s="70"/>
      <c r="H54" s="70"/>
    </row>
    <row r="55" spans="6:8" ht="12.75" customHeight="1">
      <c r="F55" s="70"/>
      <c r="G55" s="70"/>
      <c r="H55" s="70"/>
    </row>
    <row r="56" spans="6:8" ht="12.75" customHeight="1">
      <c r="F56" s="70"/>
      <c r="G56" s="70"/>
      <c r="H56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茅ヶ崎東光電気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原田進</dc:creator>
  <cp:keywords/>
  <dc:description/>
  <cp:lastModifiedBy>PC02</cp:lastModifiedBy>
  <cp:lastPrinted>2016-11-11T02:40:31Z</cp:lastPrinted>
  <dcterms:created xsi:type="dcterms:W3CDTF">2012-07-10T00:12:36Z</dcterms:created>
  <dcterms:modified xsi:type="dcterms:W3CDTF">2016-11-21T04:59:38Z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